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ml.chartshape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La Cima del Éxito\Futbol\Twitter\22_F1-Correlations\"/>
    </mc:Choice>
  </mc:AlternateContent>
  <xr:revisionPtr revIDLastSave="0" documentId="13_ncr:1_{BA36A6F6-1FB1-4EBD-8922-8DED29575934}" xr6:coauthVersionLast="47" xr6:coauthVersionMax="47" xr10:uidLastSave="{00000000-0000-0000-0000-000000000000}"/>
  <bookViews>
    <workbookView xWindow="-98" yWindow="-98" windowWidth="22695" windowHeight="14595" tabRatio="711" activeTab="5" xr2:uid="{640193D4-DBF4-4231-97F0-D832FF3ACA29}"/>
  </bookViews>
  <sheets>
    <sheet name="Sergio Pérez" sheetId="1" r:id="rId1"/>
    <sheet name="Lewis Hamilton" sheetId="2" r:id="rId2"/>
    <sheet name="GPs" sheetId="3" r:id="rId3"/>
    <sheet name="Qls" sheetId="4" r:id="rId4"/>
    <sheet name="Resumen" sheetId="5" r:id="rId5"/>
    <sheet name="Resumen pilotos" sheetId="7" r:id="rId6"/>
    <sheet name="Diccionario_Pilotos" sheetId="8" r:id="rId7"/>
    <sheet name="Corr_range_position" sheetId="6" r:id="rId8"/>
  </sheets>
  <definedNames>
    <definedName name="_xlnm._FilterDatabase" localSheetId="6" hidden="1">Diccionario_Pilotos!$B$3:$C$31</definedName>
    <definedName name="_xlnm._FilterDatabase" localSheetId="2" hidden="1">GPs!$A$1:$K$781</definedName>
    <definedName name="_xlnm._FilterDatabase" localSheetId="1" hidden="1">'Lewis Hamilton'!$C$2:$H$40</definedName>
    <definedName name="_xlnm._FilterDatabase" localSheetId="3" hidden="1">Qls!$A$1:$L$781</definedName>
    <definedName name="_xlnm._FilterDatabase" localSheetId="4" hidden="1">Resumen!$B$2:$G$782</definedName>
    <definedName name="_xlnm._FilterDatabase" localSheetId="0" hidden="1">'Sergio Pérez'!$B$3:$G$40</definedName>
    <definedName name="KeyGPs">GPs!$D$1:$E$781</definedName>
    <definedName name="KeyQualys">Qls!$D$1:$E$781</definedName>
    <definedName name="Qualys">Qls!$A$1:$L$781</definedName>
    <definedName name="Qualys11to15">Corr_range_position!$H$3:$I$148</definedName>
    <definedName name="Qualys16to20">Corr_range_position!$K$3:$L$137</definedName>
    <definedName name="Qualys1to5">Corr_range_position!$B$3:$C$179</definedName>
    <definedName name="Qualys6to10">Corr_range_position!$E$3:$F$166</definedName>
    <definedName name="Races">GPs!$A$1:$K$781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Y9" i="7" l="1"/>
  <c r="AX9" i="7"/>
  <c r="AZ5" i="7"/>
  <c r="AN5" i="7"/>
  <c r="AB5" i="7"/>
  <c r="P5" i="7"/>
  <c r="D5" i="7"/>
  <c r="AY5" i="7"/>
  <c r="AX5" i="7"/>
  <c r="AM9" i="7"/>
  <c r="AL9" i="7"/>
  <c r="AA9" i="7"/>
  <c r="Z9" i="7"/>
  <c r="O9" i="7"/>
  <c r="N9" i="7"/>
  <c r="C9" i="7"/>
  <c r="B9" i="7"/>
  <c r="AM5" i="7"/>
  <c r="AL5" i="7"/>
  <c r="AA5" i="7"/>
  <c r="Z5" i="7"/>
  <c r="O5" i="7"/>
  <c r="N5" i="7"/>
  <c r="C5" i="7"/>
  <c r="B5" i="7"/>
  <c r="J49" i="2"/>
  <c r="I49" i="2"/>
  <c r="I49" i="1"/>
  <c r="H49" i="1"/>
  <c r="O789" i="5"/>
  <c r="O787" i="5"/>
  <c r="O788" i="5"/>
  <c r="O790" i="5"/>
  <c r="O791" i="5"/>
  <c r="O792" i="5"/>
  <c r="O793" i="5"/>
  <c r="O794" i="5"/>
  <c r="O795" i="5"/>
  <c r="O796" i="5"/>
  <c r="O797" i="5"/>
  <c r="O798" i="5"/>
  <c r="O799" i="5"/>
  <c r="O800" i="5"/>
  <c r="O801" i="5"/>
  <c r="O802" i="5"/>
  <c r="O803" i="5"/>
  <c r="O804" i="5"/>
  <c r="O805" i="5"/>
  <c r="O786" i="5"/>
  <c r="E4" i="5"/>
  <c r="E5" i="5"/>
  <c r="E6" i="5"/>
  <c r="E7" i="5"/>
  <c r="E8" i="5"/>
  <c r="E9" i="5"/>
  <c r="E10" i="5"/>
  <c r="E11" i="5"/>
  <c r="G11" i="5" s="1"/>
  <c r="E12" i="5"/>
  <c r="G12" i="5" s="1"/>
  <c r="E13" i="5"/>
  <c r="E14" i="5"/>
  <c r="E15" i="5"/>
  <c r="E16" i="5"/>
  <c r="E17" i="5"/>
  <c r="E18" i="5"/>
  <c r="E19" i="5"/>
  <c r="E20" i="5"/>
  <c r="E21" i="5"/>
  <c r="E22" i="5"/>
  <c r="E23" i="5"/>
  <c r="E24" i="5"/>
  <c r="G24" i="5" s="1"/>
  <c r="E25" i="5"/>
  <c r="E26" i="5"/>
  <c r="G26" i="5" s="1"/>
  <c r="E27" i="5"/>
  <c r="E28" i="5"/>
  <c r="E29" i="5"/>
  <c r="E30" i="5"/>
  <c r="E31" i="5"/>
  <c r="E32" i="5"/>
  <c r="E33" i="5"/>
  <c r="E34" i="5"/>
  <c r="E35" i="5"/>
  <c r="E36" i="5"/>
  <c r="G36" i="5" s="1"/>
  <c r="E37" i="5"/>
  <c r="G37" i="5" s="1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G50" i="5" s="1"/>
  <c r="E51" i="5"/>
  <c r="G51" i="5" s="1"/>
  <c r="E52" i="5"/>
  <c r="E53" i="5"/>
  <c r="E54" i="5"/>
  <c r="E55" i="5"/>
  <c r="E56" i="5"/>
  <c r="E57" i="5"/>
  <c r="E58" i="5"/>
  <c r="E59" i="5"/>
  <c r="E60" i="5"/>
  <c r="E61" i="5"/>
  <c r="G61" i="5" s="1"/>
  <c r="E62" i="5"/>
  <c r="E63" i="5"/>
  <c r="E64" i="5"/>
  <c r="G64" i="5" s="1"/>
  <c r="E65" i="5"/>
  <c r="E66" i="5"/>
  <c r="E67" i="5"/>
  <c r="E68" i="5"/>
  <c r="E69" i="5"/>
  <c r="E70" i="5"/>
  <c r="E71" i="5"/>
  <c r="E72" i="5"/>
  <c r="E73" i="5"/>
  <c r="E74" i="5"/>
  <c r="G74" i="5" s="1"/>
  <c r="E75" i="5"/>
  <c r="G75" i="5" s="1"/>
  <c r="E76" i="5"/>
  <c r="E77" i="5"/>
  <c r="E78" i="5"/>
  <c r="E79" i="5"/>
  <c r="E80" i="5"/>
  <c r="E81" i="5"/>
  <c r="E82" i="5"/>
  <c r="E83" i="5"/>
  <c r="E84" i="5"/>
  <c r="G84" i="5" s="1"/>
  <c r="E85" i="5"/>
  <c r="G85" i="5" s="1"/>
  <c r="E86" i="5"/>
  <c r="E87" i="5"/>
  <c r="E88" i="5"/>
  <c r="E89" i="5"/>
  <c r="E90" i="5"/>
  <c r="E91" i="5"/>
  <c r="E92" i="5"/>
  <c r="E93" i="5"/>
  <c r="E94" i="5"/>
  <c r="E95" i="5"/>
  <c r="E96" i="5"/>
  <c r="G96" i="5" s="1"/>
  <c r="E97" i="5"/>
  <c r="G97" i="5" s="1"/>
  <c r="E98" i="5"/>
  <c r="E99" i="5"/>
  <c r="E100" i="5"/>
  <c r="E101" i="5"/>
  <c r="E102" i="5"/>
  <c r="F102" i="5" s="1"/>
  <c r="E103" i="5"/>
  <c r="F103" i="5" s="1"/>
  <c r="E104" i="5"/>
  <c r="E105" i="5"/>
  <c r="E106" i="5"/>
  <c r="G106" i="5" s="1"/>
  <c r="E107" i="5"/>
  <c r="G107" i="5" s="1"/>
  <c r="E108" i="5"/>
  <c r="E109" i="5"/>
  <c r="E110" i="5"/>
  <c r="E111" i="5"/>
  <c r="E112" i="5"/>
  <c r="E113" i="5"/>
  <c r="E114" i="5"/>
  <c r="E115" i="5"/>
  <c r="E116" i="5"/>
  <c r="G116" i="5" s="1"/>
  <c r="E117" i="5"/>
  <c r="G117" i="5" s="1"/>
  <c r="E118" i="5"/>
  <c r="E119" i="5"/>
  <c r="E120" i="5"/>
  <c r="E121" i="5"/>
  <c r="E122" i="5"/>
  <c r="E123" i="5"/>
  <c r="E124" i="5"/>
  <c r="E125" i="5"/>
  <c r="E126" i="5"/>
  <c r="E127" i="5"/>
  <c r="E128" i="5"/>
  <c r="G128" i="5" s="1"/>
  <c r="E129" i="5"/>
  <c r="G129" i="5" s="1"/>
  <c r="E130" i="5"/>
  <c r="E131" i="5"/>
  <c r="E132" i="5"/>
  <c r="E133" i="5"/>
  <c r="E134" i="5"/>
  <c r="E135" i="5"/>
  <c r="E136" i="5"/>
  <c r="E137" i="5"/>
  <c r="E138" i="5"/>
  <c r="G138" i="5" s="1"/>
  <c r="E139" i="5"/>
  <c r="G139" i="5" s="1"/>
  <c r="E140" i="5"/>
  <c r="E141" i="5"/>
  <c r="E142" i="5"/>
  <c r="E143" i="5"/>
  <c r="E144" i="5"/>
  <c r="E145" i="5"/>
  <c r="E146" i="5"/>
  <c r="E147" i="5"/>
  <c r="E148" i="5"/>
  <c r="G148" i="5" s="1"/>
  <c r="E149" i="5"/>
  <c r="G149" i="5" s="1"/>
  <c r="E150" i="5"/>
  <c r="E151" i="5"/>
  <c r="E152" i="5"/>
  <c r="E153" i="5"/>
  <c r="E154" i="5"/>
  <c r="E155" i="5"/>
  <c r="E156" i="5"/>
  <c r="E157" i="5"/>
  <c r="E158" i="5"/>
  <c r="G158" i="5" s="1"/>
  <c r="E159" i="5"/>
  <c r="G159" i="5" s="1"/>
  <c r="E160" i="5"/>
  <c r="E161" i="5"/>
  <c r="E162" i="5"/>
  <c r="E163" i="5"/>
  <c r="E164" i="5"/>
  <c r="E165" i="5"/>
  <c r="E166" i="5"/>
  <c r="G166" i="5" s="1"/>
  <c r="E167" i="5"/>
  <c r="G167" i="5" s="1"/>
  <c r="E168" i="5"/>
  <c r="E169" i="5"/>
  <c r="E170" i="5"/>
  <c r="E171" i="5"/>
  <c r="E172" i="5"/>
  <c r="E173" i="5"/>
  <c r="E174" i="5"/>
  <c r="G174" i="5" s="1"/>
  <c r="E175" i="5"/>
  <c r="G175" i="5" s="1"/>
  <c r="E176" i="5"/>
  <c r="E177" i="5"/>
  <c r="E178" i="5"/>
  <c r="E179" i="5"/>
  <c r="E180" i="5"/>
  <c r="E181" i="5"/>
  <c r="E182" i="5"/>
  <c r="G182" i="5" s="1"/>
  <c r="E183" i="5"/>
  <c r="G183" i="5" s="1"/>
  <c r="E184" i="5"/>
  <c r="E185" i="5"/>
  <c r="E186" i="5"/>
  <c r="E187" i="5"/>
  <c r="E188" i="5"/>
  <c r="E189" i="5"/>
  <c r="E190" i="5"/>
  <c r="G190" i="5" s="1"/>
  <c r="E191" i="5"/>
  <c r="G191" i="5" s="1"/>
  <c r="E192" i="5"/>
  <c r="E193" i="5"/>
  <c r="E194" i="5"/>
  <c r="E195" i="5"/>
  <c r="E196" i="5"/>
  <c r="E197" i="5"/>
  <c r="E198" i="5"/>
  <c r="G198" i="5" s="1"/>
  <c r="E199" i="5"/>
  <c r="G199" i="5" s="1"/>
  <c r="E200" i="5"/>
  <c r="E201" i="5"/>
  <c r="E202" i="5"/>
  <c r="E203" i="5"/>
  <c r="E204" i="5"/>
  <c r="E205" i="5"/>
  <c r="E206" i="5"/>
  <c r="G206" i="5" s="1"/>
  <c r="E207" i="5"/>
  <c r="G207" i="5" s="1"/>
  <c r="E208" i="5"/>
  <c r="E209" i="5"/>
  <c r="E210" i="5"/>
  <c r="E211" i="5"/>
  <c r="E212" i="5"/>
  <c r="E213" i="5"/>
  <c r="E214" i="5"/>
  <c r="G214" i="5" s="1"/>
  <c r="E215" i="5"/>
  <c r="G215" i="5" s="1"/>
  <c r="E216" i="5"/>
  <c r="E217" i="5"/>
  <c r="E218" i="5"/>
  <c r="E219" i="5"/>
  <c r="E220" i="5"/>
  <c r="E221" i="5"/>
  <c r="E222" i="5"/>
  <c r="G222" i="5" s="1"/>
  <c r="E223" i="5"/>
  <c r="G223" i="5" s="1"/>
  <c r="E224" i="5"/>
  <c r="E225" i="5"/>
  <c r="E226" i="5"/>
  <c r="E227" i="5"/>
  <c r="E228" i="5"/>
  <c r="E229" i="5"/>
  <c r="E230" i="5"/>
  <c r="F230" i="5" s="1"/>
  <c r="E231" i="5"/>
  <c r="F231" i="5" s="1"/>
  <c r="E232" i="5"/>
  <c r="E233" i="5"/>
  <c r="E234" i="5"/>
  <c r="E235" i="5"/>
  <c r="E236" i="5"/>
  <c r="E237" i="5"/>
  <c r="E238" i="5"/>
  <c r="G238" i="5" s="1"/>
  <c r="E239" i="5"/>
  <c r="G239" i="5" s="1"/>
  <c r="E240" i="5"/>
  <c r="E241" i="5"/>
  <c r="E242" i="5"/>
  <c r="E243" i="5"/>
  <c r="E244" i="5"/>
  <c r="E245" i="5"/>
  <c r="E246" i="5"/>
  <c r="G246" i="5" s="1"/>
  <c r="E247" i="5"/>
  <c r="G247" i="5" s="1"/>
  <c r="E248" i="5"/>
  <c r="E249" i="5"/>
  <c r="E250" i="5"/>
  <c r="E251" i="5"/>
  <c r="E252" i="5"/>
  <c r="E253" i="5"/>
  <c r="E254" i="5"/>
  <c r="G254" i="5" s="1"/>
  <c r="E255" i="5"/>
  <c r="G255" i="5" s="1"/>
  <c r="E256" i="5"/>
  <c r="E257" i="5"/>
  <c r="E258" i="5"/>
  <c r="E259" i="5"/>
  <c r="E260" i="5"/>
  <c r="E261" i="5"/>
  <c r="E262" i="5"/>
  <c r="G262" i="5" s="1"/>
  <c r="E263" i="5"/>
  <c r="G263" i="5" s="1"/>
  <c r="E264" i="5"/>
  <c r="E265" i="5"/>
  <c r="E266" i="5"/>
  <c r="E267" i="5"/>
  <c r="E268" i="5"/>
  <c r="E269" i="5"/>
  <c r="E270" i="5"/>
  <c r="G270" i="5" s="1"/>
  <c r="E271" i="5"/>
  <c r="G271" i="5" s="1"/>
  <c r="E272" i="5"/>
  <c r="E273" i="5"/>
  <c r="E274" i="5"/>
  <c r="E275" i="5"/>
  <c r="E276" i="5"/>
  <c r="G276" i="5" s="1"/>
  <c r="E277" i="5"/>
  <c r="E278" i="5"/>
  <c r="G278" i="5" s="1"/>
  <c r="E279" i="5"/>
  <c r="G279" i="5" s="1"/>
  <c r="E280" i="5"/>
  <c r="E281" i="5"/>
  <c r="E282" i="5"/>
  <c r="E283" i="5"/>
  <c r="E284" i="5"/>
  <c r="F284" i="5" s="1"/>
  <c r="E285" i="5"/>
  <c r="F285" i="5" s="1"/>
  <c r="E286" i="5"/>
  <c r="G286" i="5" s="1"/>
  <c r="E287" i="5"/>
  <c r="G287" i="5" s="1"/>
  <c r="E288" i="5"/>
  <c r="E289" i="5"/>
  <c r="E290" i="5"/>
  <c r="E291" i="5"/>
  <c r="E292" i="5"/>
  <c r="G292" i="5" s="1"/>
  <c r="E293" i="5"/>
  <c r="E294" i="5"/>
  <c r="G294" i="5" s="1"/>
  <c r="E295" i="5"/>
  <c r="G295" i="5" s="1"/>
  <c r="E296" i="5"/>
  <c r="E297" i="5"/>
  <c r="E298" i="5"/>
  <c r="E299" i="5"/>
  <c r="E300" i="5"/>
  <c r="G300" i="5" s="1"/>
  <c r="E301" i="5"/>
  <c r="E302" i="5"/>
  <c r="G302" i="5" s="1"/>
  <c r="E303" i="5"/>
  <c r="G303" i="5" s="1"/>
  <c r="E304" i="5"/>
  <c r="E305" i="5"/>
  <c r="E306" i="5"/>
  <c r="E307" i="5"/>
  <c r="E308" i="5"/>
  <c r="G308" i="5" s="1"/>
  <c r="E309" i="5"/>
  <c r="E310" i="5"/>
  <c r="G310" i="5" s="1"/>
  <c r="E311" i="5"/>
  <c r="G311" i="5" s="1"/>
  <c r="E312" i="5"/>
  <c r="E313" i="5"/>
  <c r="E314" i="5"/>
  <c r="E315" i="5"/>
  <c r="E316" i="5"/>
  <c r="G316" i="5" s="1"/>
  <c r="E317" i="5"/>
  <c r="E318" i="5"/>
  <c r="G318" i="5" s="1"/>
  <c r="E319" i="5"/>
  <c r="G319" i="5" s="1"/>
  <c r="E320" i="5"/>
  <c r="E321" i="5"/>
  <c r="E322" i="5"/>
  <c r="E323" i="5"/>
  <c r="E324" i="5"/>
  <c r="G324" i="5" s="1"/>
  <c r="E325" i="5"/>
  <c r="E326" i="5"/>
  <c r="G326" i="5" s="1"/>
  <c r="E327" i="5"/>
  <c r="G327" i="5" s="1"/>
  <c r="E328" i="5"/>
  <c r="E329" i="5"/>
  <c r="E330" i="5"/>
  <c r="E331" i="5"/>
  <c r="E332" i="5"/>
  <c r="G332" i="5" s="1"/>
  <c r="E333" i="5"/>
  <c r="E334" i="5"/>
  <c r="G334" i="5" s="1"/>
  <c r="E335" i="5"/>
  <c r="G335" i="5" s="1"/>
  <c r="E336" i="5"/>
  <c r="E337" i="5"/>
  <c r="E338" i="5"/>
  <c r="E339" i="5"/>
  <c r="E340" i="5"/>
  <c r="G340" i="5" s="1"/>
  <c r="E341" i="5"/>
  <c r="E342" i="5"/>
  <c r="G342" i="5" s="1"/>
  <c r="E343" i="5"/>
  <c r="G343" i="5" s="1"/>
  <c r="E344" i="5"/>
  <c r="E345" i="5"/>
  <c r="E346" i="5"/>
  <c r="E347" i="5"/>
  <c r="E348" i="5"/>
  <c r="G348" i="5" s="1"/>
  <c r="E349" i="5"/>
  <c r="E350" i="5"/>
  <c r="G350" i="5" s="1"/>
  <c r="E351" i="5"/>
  <c r="G351" i="5" s="1"/>
  <c r="E352" i="5"/>
  <c r="E353" i="5"/>
  <c r="E354" i="5"/>
  <c r="E355" i="5"/>
  <c r="E356" i="5"/>
  <c r="G356" i="5" s="1"/>
  <c r="E357" i="5"/>
  <c r="E358" i="5"/>
  <c r="G358" i="5" s="1"/>
  <c r="E359" i="5"/>
  <c r="G359" i="5" s="1"/>
  <c r="E360" i="5"/>
  <c r="E361" i="5"/>
  <c r="E362" i="5"/>
  <c r="E363" i="5"/>
  <c r="E364" i="5"/>
  <c r="G364" i="5" s="1"/>
  <c r="E365" i="5"/>
  <c r="E366" i="5"/>
  <c r="G366" i="5" s="1"/>
  <c r="E367" i="5"/>
  <c r="G367" i="5" s="1"/>
  <c r="E368" i="5"/>
  <c r="E369" i="5"/>
  <c r="E370" i="5"/>
  <c r="E371" i="5"/>
  <c r="E372" i="5"/>
  <c r="G372" i="5" s="1"/>
  <c r="E373" i="5"/>
  <c r="E374" i="5"/>
  <c r="G374" i="5" s="1"/>
  <c r="E375" i="5"/>
  <c r="G375" i="5" s="1"/>
  <c r="E376" i="5"/>
  <c r="E377" i="5"/>
  <c r="E378" i="5"/>
  <c r="E379" i="5"/>
  <c r="E380" i="5"/>
  <c r="G380" i="5" s="1"/>
  <c r="E381" i="5"/>
  <c r="E382" i="5"/>
  <c r="G382" i="5" s="1"/>
  <c r="E383" i="5"/>
  <c r="G383" i="5" s="1"/>
  <c r="E384" i="5"/>
  <c r="F384" i="5" s="1"/>
  <c r="E385" i="5"/>
  <c r="E386" i="5"/>
  <c r="E387" i="5"/>
  <c r="E388" i="5"/>
  <c r="F388" i="5" s="1"/>
  <c r="E389" i="5"/>
  <c r="E390" i="5"/>
  <c r="G390" i="5" s="1"/>
  <c r="E391" i="5"/>
  <c r="G391" i="5" s="1"/>
  <c r="E392" i="5"/>
  <c r="E393" i="5"/>
  <c r="E394" i="5"/>
  <c r="E395" i="5"/>
  <c r="E396" i="5"/>
  <c r="G396" i="5" s="1"/>
  <c r="E397" i="5"/>
  <c r="E398" i="5"/>
  <c r="G398" i="5" s="1"/>
  <c r="E399" i="5"/>
  <c r="G399" i="5" s="1"/>
  <c r="E400" i="5"/>
  <c r="E401" i="5"/>
  <c r="E402" i="5"/>
  <c r="E403" i="5"/>
  <c r="E404" i="5"/>
  <c r="G404" i="5" s="1"/>
  <c r="E405" i="5"/>
  <c r="E406" i="5"/>
  <c r="G406" i="5" s="1"/>
  <c r="E407" i="5"/>
  <c r="G407" i="5" s="1"/>
  <c r="E408" i="5"/>
  <c r="E409" i="5"/>
  <c r="E410" i="5"/>
  <c r="E411" i="5"/>
  <c r="E412" i="5"/>
  <c r="G412" i="5" s="1"/>
  <c r="E413" i="5"/>
  <c r="E414" i="5"/>
  <c r="G414" i="5" s="1"/>
  <c r="E415" i="5"/>
  <c r="G415" i="5" s="1"/>
  <c r="E416" i="5"/>
  <c r="E417" i="5"/>
  <c r="E418" i="5"/>
  <c r="E419" i="5"/>
  <c r="E420" i="5"/>
  <c r="G420" i="5" s="1"/>
  <c r="E421" i="5"/>
  <c r="E422" i="5"/>
  <c r="G422" i="5" s="1"/>
  <c r="E423" i="5"/>
  <c r="G423" i="5" s="1"/>
  <c r="E424" i="5"/>
  <c r="E425" i="5"/>
  <c r="E426" i="5"/>
  <c r="E427" i="5"/>
  <c r="E428" i="5"/>
  <c r="G428" i="5" s="1"/>
  <c r="E429" i="5"/>
  <c r="E430" i="5"/>
  <c r="G430" i="5" s="1"/>
  <c r="E431" i="5"/>
  <c r="G431" i="5" s="1"/>
  <c r="E432" i="5"/>
  <c r="E433" i="5"/>
  <c r="E434" i="5"/>
  <c r="E435" i="5"/>
  <c r="E436" i="5"/>
  <c r="G436" i="5" s="1"/>
  <c r="E437" i="5"/>
  <c r="F437" i="5" s="1"/>
  <c r="E438" i="5"/>
  <c r="F438" i="5" s="1"/>
  <c r="E439" i="5"/>
  <c r="G439" i="5" s="1"/>
  <c r="E440" i="5"/>
  <c r="E441" i="5"/>
  <c r="E442" i="5"/>
  <c r="E443" i="5"/>
  <c r="E444" i="5"/>
  <c r="G444" i="5" s="1"/>
  <c r="E445" i="5"/>
  <c r="E446" i="5"/>
  <c r="G446" i="5" s="1"/>
  <c r="E447" i="5"/>
  <c r="G447" i="5" s="1"/>
  <c r="E448" i="5"/>
  <c r="E449" i="5"/>
  <c r="E450" i="5"/>
  <c r="E451" i="5"/>
  <c r="E452" i="5"/>
  <c r="G452" i="5" s="1"/>
  <c r="E453" i="5"/>
  <c r="E454" i="5"/>
  <c r="G454" i="5" s="1"/>
  <c r="E455" i="5"/>
  <c r="G455" i="5" s="1"/>
  <c r="E456" i="5"/>
  <c r="E457" i="5"/>
  <c r="E458" i="5"/>
  <c r="E459" i="5"/>
  <c r="E460" i="5"/>
  <c r="G460" i="5" s="1"/>
  <c r="E461" i="5"/>
  <c r="E462" i="5"/>
  <c r="G462" i="5" s="1"/>
  <c r="E463" i="5"/>
  <c r="G463" i="5" s="1"/>
  <c r="E464" i="5"/>
  <c r="E465" i="5"/>
  <c r="E466" i="5"/>
  <c r="E467" i="5"/>
  <c r="G467" i="5" s="1"/>
  <c r="E468" i="5"/>
  <c r="G468" i="5" s="1"/>
  <c r="E469" i="5"/>
  <c r="E470" i="5"/>
  <c r="G470" i="5" s="1"/>
  <c r="E471" i="5"/>
  <c r="G471" i="5" s="1"/>
  <c r="E472" i="5"/>
  <c r="E473" i="5"/>
  <c r="E474" i="5"/>
  <c r="E475" i="5"/>
  <c r="G475" i="5" s="1"/>
  <c r="E476" i="5"/>
  <c r="G476" i="5" s="1"/>
  <c r="E477" i="5"/>
  <c r="E478" i="5"/>
  <c r="G478" i="5" s="1"/>
  <c r="E479" i="5"/>
  <c r="F479" i="5" s="1"/>
  <c r="E480" i="5"/>
  <c r="G480" i="5" s="1"/>
  <c r="E481" i="5"/>
  <c r="E482" i="5"/>
  <c r="E483" i="5"/>
  <c r="G483" i="5" s="1"/>
  <c r="E484" i="5"/>
  <c r="G484" i="5" s="1"/>
  <c r="E485" i="5"/>
  <c r="E486" i="5"/>
  <c r="G486" i="5" s="1"/>
  <c r="E487" i="5"/>
  <c r="G487" i="5" s="1"/>
  <c r="E488" i="5"/>
  <c r="G488" i="5" s="1"/>
  <c r="E489" i="5"/>
  <c r="E490" i="5"/>
  <c r="E491" i="5"/>
  <c r="G491" i="5" s="1"/>
  <c r="E492" i="5"/>
  <c r="G492" i="5" s="1"/>
  <c r="E493" i="5"/>
  <c r="E494" i="5"/>
  <c r="G494" i="5" s="1"/>
  <c r="E495" i="5"/>
  <c r="G495" i="5" s="1"/>
  <c r="E496" i="5"/>
  <c r="G496" i="5" s="1"/>
  <c r="E497" i="5"/>
  <c r="E498" i="5"/>
  <c r="E499" i="5"/>
  <c r="G499" i="5" s="1"/>
  <c r="E500" i="5"/>
  <c r="G500" i="5" s="1"/>
  <c r="E501" i="5"/>
  <c r="E502" i="5"/>
  <c r="G502" i="5" s="1"/>
  <c r="E503" i="5"/>
  <c r="G503" i="5" s="1"/>
  <c r="E504" i="5"/>
  <c r="G504" i="5" s="1"/>
  <c r="E505" i="5"/>
  <c r="E506" i="5"/>
  <c r="E507" i="5"/>
  <c r="G507" i="5" s="1"/>
  <c r="E508" i="5"/>
  <c r="G508" i="5" s="1"/>
  <c r="E509" i="5"/>
  <c r="E510" i="5"/>
  <c r="G510" i="5" s="1"/>
  <c r="E511" i="5"/>
  <c r="G511" i="5" s="1"/>
  <c r="E512" i="5"/>
  <c r="G512" i="5" s="1"/>
  <c r="E513" i="5"/>
  <c r="E514" i="5"/>
  <c r="E515" i="5"/>
  <c r="G515" i="5" s="1"/>
  <c r="E516" i="5"/>
  <c r="G516" i="5" s="1"/>
  <c r="E517" i="5"/>
  <c r="E518" i="5"/>
  <c r="G518" i="5" s="1"/>
  <c r="E519" i="5"/>
  <c r="G519" i="5" s="1"/>
  <c r="E520" i="5"/>
  <c r="G520" i="5" s="1"/>
  <c r="E521" i="5"/>
  <c r="F521" i="5" s="1"/>
  <c r="E522" i="5"/>
  <c r="F522" i="5" s="1"/>
  <c r="E523" i="5"/>
  <c r="G523" i="5" s="1"/>
  <c r="E524" i="5"/>
  <c r="G524" i="5" s="1"/>
  <c r="E525" i="5"/>
  <c r="E526" i="5"/>
  <c r="G526" i="5" s="1"/>
  <c r="E527" i="5"/>
  <c r="G527" i="5" s="1"/>
  <c r="E528" i="5"/>
  <c r="G528" i="5" s="1"/>
  <c r="E529" i="5"/>
  <c r="E530" i="5"/>
  <c r="E531" i="5"/>
  <c r="G531" i="5" s="1"/>
  <c r="E532" i="5"/>
  <c r="G532" i="5" s="1"/>
  <c r="E533" i="5"/>
  <c r="E534" i="5"/>
  <c r="G534" i="5" s="1"/>
  <c r="E535" i="5"/>
  <c r="G535" i="5" s="1"/>
  <c r="E536" i="5"/>
  <c r="G536" i="5" s="1"/>
  <c r="E537" i="5"/>
  <c r="E538" i="5"/>
  <c r="E539" i="5"/>
  <c r="G539" i="5" s="1"/>
  <c r="E540" i="5"/>
  <c r="G540" i="5" s="1"/>
  <c r="E541" i="5"/>
  <c r="E542" i="5"/>
  <c r="G542" i="5" s="1"/>
  <c r="E543" i="5"/>
  <c r="G543" i="5" s="1"/>
  <c r="E544" i="5"/>
  <c r="G544" i="5" s="1"/>
  <c r="E545" i="5"/>
  <c r="E546" i="5"/>
  <c r="G546" i="5" s="1"/>
  <c r="E547" i="5"/>
  <c r="G547" i="5" s="1"/>
  <c r="E548" i="5"/>
  <c r="G548" i="5" s="1"/>
  <c r="E549" i="5"/>
  <c r="G549" i="5" s="1"/>
  <c r="E550" i="5"/>
  <c r="G550" i="5" s="1"/>
  <c r="E551" i="5"/>
  <c r="G551" i="5" s="1"/>
  <c r="E552" i="5"/>
  <c r="G552" i="5" s="1"/>
  <c r="E553" i="5"/>
  <c r="E554" i="5"/>
  <c r="G554" i="5" s="1"/>
  <c r="E555" i="5"/>
  <c r="G555" i="5" s="1"/>
  <c r="E556" i="5"/>
  <c r="G556" i="5" s="1"/>
  <c r="E557" i="5"/>
  <c r="G557" i="5" s="1"/>
  <c r="E558" i="5"/>
  <c r="G558" i="5" s="1"/>
  <c r="E559" i="5"/>
  <c r="G559" i="5" s="1"/>
  <c r="E560" i="5"/>
  <c r="G560" i="5" s="1"/>
  <c r="E561" i="5"/>
  <c r="E562" i="5"/>
  <c r="G562" i="5" s="1"/>
  <c r="E563" i="5"/>
  <c r="G563" i="5" s="1"/>
  <c r="E564" i="5"/>
  <c r="G564" i="5" s="1"/>
  <c r="E565" i="5"/>
  <c r="G565" i="5" s="1"/>
  <c r="E566" i="5"/>
  <c r="G566" i="5" s="1"/>
  <c r="E567" i="5"/>
  <c r="G567" i="5" s="1"/>
  <c r="E568" i="5"/>
  <c r="G568" i="5" s="1"/>
  <c r="E569" i="5"/>
  <c r="G569" i="5" s="1"/>
  <c r="E570" i="5"/>
  <c r="G570" i="5" s="1"/>
  <c r="E571" i="5"/>
  <c r="G571" i="5" s="1"/>
  <c r="E572" i="5"/>
  <c r="G572" i="5" s="1"/>
  <c r="E573" i="5"/>
  <c r="G573" i="5" s="1"/>
  <c r="E574" i="5"/>
  <c r="G574" i="5" s="1"/>
  <c r="E575" i="5"/>
  <c r="G575" i="5" s="1"/>
  <c r="E576" i="5"/>
  <c r="G576" i="5" s="1"/>
  <c r="E577" i="5"/>
  <c r="G577" i="5" s="1"/>
  <c r="E578" i="5"/>
  <c r="G578" i="5" s="1"/>
  <c r="E579" i="5"/>
  <c r="G579" i="5" s="1"/>
  <c r="E580" i="5"/>
  <c r="G580" i="5" s="1"/>
  <c r="E581" i="5"/>
  <c r="G581" i="5" s="1"/>
  <c r="E582" i="5"/>
  <c r="G582" i="5" s="1"/>
  <c r="E583" i="5"/>
  <c r="G583" i="5" s="1"/>
  <c r="E584" i="5"/>
  <c r="G584" i="5" s="1"/>
  <c r="E585" i="5"/>
  <c r="G585" i="5" s="1"/>
  <c r="E586" i="5"/>
  <c r="G586" i="5" s="1"/>
  <c r="E587" i="5"/>
  <c r="G587" i="5" s="1"/>
  <c r="E588" i="5"/>
  <c r="G588" i="5" s="1"/>
  <c r="E589" i="5"/>
  <c r="G589" i="5" s="1"/>
  <c r="E590" i="5"/>
  <c r="G590" i="5" s="1"/>
  <c r="E591" i="5"/>
  <c r="G591" i="5" s="1"/>
  <c r="E592" i="5"/>
  <c r="G592" i="5" s="1"/>
  <c r="E593" i="5"/>
  <c r="G593" i="5" s="1"/>
  <c r="E594" i="5"/>
  <c r="G594" i="5" s="1"/>
  <c r="E595" i="5"/>
  <c r="G595" i="5" s="1"/>
  <c r="E596" i="5"/>
  <c r="G596" i="5" s="1"/>
  <c r="E597" i="5"/>
  <c r="G597" i="5" s="1"/>
  <c r="E598" i="5"/>
  <c r="G598" i="5" s="1"/>
  <c r="E599" i="5"/>
  <c r="G599" i="5" s="1"/>
  <c r="E600" i="5"/>
  <c r="G600" i="5" s="1"/>
  <c r="E601" i="5"/>
  <c r="G601" i="5" s="1"/>
  <c r="E602" i="5"/>
  <c r="G602" i="5" s="1"/>
  <c r="E603" i="5"/>
  <c r="G603" i="5" s="1"/>
  <c r="E604" i="5"/>
  <c r="G604" i="5" s="1"/>
  <c r="E605" i="5"/>
  <c r="G605" i="5" s="1"/>
  <c r="E606" i="5"/>
  <c r="G606" i="5" s="1"/>
  <c r="E607" i="5"/>
  <c r="G607" i="5" s="1"/>
  <c r="E608" i="5"/>
  <c r="G608" i="5" s="1"/>
  <c r="E609" i="5"/>
  <c r="G609" i="5" s="1"/>
  <c r="E610" i="5"/>
  <c r="G610" i="5" s="1"/>
  <c r="E611" i="5"/>
  <c r="G611" i="5" s="1"/>
  <c r="E612" i="5"/>
  <c r="G612" i="5" s="1"/>
  <c r="E613" i="5"/>
  <c r="G613" i="5" s="1"/>
  <c r="E614" i="5"/>
  <c r="G614" i="5" s="1"/>
  <c r="E615" i="5"/>
  <c r="F615" i="5" s="1"/>
  <c r="E616" i="5"/>
  <c r="G616" i="5" s="1"/>
  <c r="E617" i="5"/>
  <c r="G617" i="5" s="1"/>
  <c r="E618" i="5"/>
  <c r="G618" i="5" s="1"/>
  <c r="E619" i="5"/>
  <c r="G619" i="5" s="1"/>
  <c r="E620" i="5"/>
  <c r="G620" i="5" s="1"/>
  <c r="E621" i="5"/>
  <c r="G621" i="5" s="1"/>
  <c r="E622" i="5"/>
  <c r="F622" i="5" s="1"/>
  <c r="E623" i="5"/>
  <c r="G623" i="5" s="1"/>
  <c r="E624" i="5"/>
  <c r="G624" i="5" s="1"/>
  <c r="E625" i="5"/>
  <c r="G625" i="5" s="1"/>
  <c r="E626" i="5"/>
  <c r="G626" i="5" s="1"/>
  <c r="E627" i="5"/>
  <c r="G627" i="5" s="1"/>
  <c r="E628" i="5"/>
  <c r="G628" i="5" s="1"/>
  <c r="E629" i="5"/>
  <c r="G629" i="5" s="1"/>
  <c r="E630" i="5"/>
  <c r="G630" i="5" s="1"/>
  <c r="E631" i="5"/>
  <c r="G631" i="5" s="1"/>
  <c r="E632" i="5"/>
  <c r="G632" i="5" s="1"/>
  <c r="E633" i="5"/>
  <c r="G633" i="5" s="1"/>
  <c r="E634" i="5"/>
  <c r="G634" i="5" s="1"/>
  <c r="E635" i="5"/>
  <c r="G635" i="5" s="1"/>
  <c r="E636" i="5"/>
  <c r="G636" i="5" s="1"/>
  <c r="E637" i="5"/>
  <c r="G637" i="5" s="1"/>
  <c r="E638" i="5"/>
  <c r="G638" i="5" s="1"/>
  <c r="E639" i="5"/>
  <c r="G639" i="5" s="1"/>
  <c r="E640" i="5"/>
  <c r="G640" i="5" s="1"/>
  <c r="E641" i="5"/>
  <c r="G641" i="5" s="1"/>
  <c r="E642" i="5"/>
  <c r="G642" i="5" s="1"/>
  <c r="E643" i="5"/>
  <c r="G643" i="5" s="1"/>
  <c r="E644" i="5"/>
  <c r="G644" i="5" s="1"/>
  <c r="E645" i="5"/>
  <c r="G645" i="5" s="1"/>
  <c r="E646" i="5"/>
  <c r="G646" i="5" s="1"/>
  <c r="E647" i="5"/>
  <c r="G647" i="5" s="1"/>
  <c r="E648" i="5"/>
  <c r="G648" i="5" s="1"/>
  <c r="E649" i="5"/>
  <c r="G649" i="5" s="1"/>
  <c r="E650" i="5"/>
  <c r="G650" i="5" s="1"/>
  <c r="E651" i="5"/>
  <c r="G651" i="5" s="1"/>
  <c r="E652" i="5"/>
  <c r="G652" i="5" s="1"/>
  <c r="E653" i="5"/>
  <c r="G653" i="5" s="1"/>
  <c r="E654" i="5"/>
  <c r="G654" i="5" s="1"/>
  <c r="E655" i="5"/>
  <c r="G655" i="5" s="1"/>
  <c r="E656" i="5"/>
  <c r="G656" i="5" s="1"/>
  <c r="E657" i="5"/>
  <c r="G657" i="5" s="1"/>
  <c r="E658" i="5"/>
  <c r="G658" i="5" s="1"/>
  <c r="E659" i="5"/>
  <c r="G659" i="5" s="1"/>
  <c r="E660" i="5"/>
  <c r="G660" i="5" s="1"/>
  <c r="E661" i="5"/>
  <c r="F661" i="5" s="1"/>
  <c r="E662" i="5"/>
  <c r="G662" i="5" s="1"/>
  <c r="E663" i="5"/>
  <c r="G663" i="5" s="1"/>
  <c r="E664" i="5"/>
  <c r="G664" i="5" s="1"/>
  <c r="E665" i="5"/>
  <c r="G665" i="5" s="1"/>
  <c r="E666" i="5"/>
  <c r="G666" i="5" s="1"/>
  <c r="E667" i="5"/>
  <c r="G667" i="5" s="1"/>
  <c r="E668" i="5"/>
  <c r="G668" i="5" s="1"/>
  <c r="E669" i="5"/>
  <c r="G669" i="5" s="1"/>
  <c r="E670" i="5"/>
  <c r="G670" i="5" s="1"/>
  <c r="E671" i="5"/>
  <c r="G671" i="5" s="1"/>
  <c r="E672" i="5"/>
  <c r="G672" i="5" s="1"/>
  <c r="E673" i="5"/>
  <c r="G673" i="5" s="1"/>
  <c r="E674" i="5"/>
  <c r="G674" i="5" s="1"/>
  <c r="E675" i="5"/>
  <c r="G675" i="5" s="1"/>
  <c r="E676" i="5"/>
  <c r="G676" i="5" s="1"/>
  <c r="E677" i="5"/>
  <c r="F677" i="5" s="1"/>
  <c r="E678" i="5"/>
  <c r="G678" i="5" s="1"/>
  <c r="E679" i="5"/>
  <c r="G679" i="5" s="1"/>
  <c r="E680" i="5"/>
  <c r="G680" i="5" s="1"/>
  <c r="E681" i="5"/>
  <c r="G681" i="5" s="1"/>
  <c r="E682" i="5"/>
  <c r="G682" i="5" s="1"/>
  <c r="E683" i="5"/>
  <c r="G683" i="5" s="1"/>
  <c r="E684" i="5"/>
  <c r="G684" i="5" s="1"/>
  <c r="E685" i="5"/>
  <c r="G685" i="5" s="1"/>
  <c r="E686" i="5"/>
  <c r="G686" i="5" s="1"/>
  <c r="E687" i="5"/>
  <c r="G687" i="5" s="1"/>
  <c r="E688" i="5"/>
  <c r="F688" i="5" s="1"/>
  <c r="E689" i="5"/>
  <c r="F689" i="5" s="1"/>
  <c r="E690" i="5"/>
  <c r="G690" i="5" s="1"/>
  <c r="E691" i="5"/>
  <c r="G691" i="5" s="1"/>
  <c r="E692" i="5"/>
  <c r="G692" i="5" s="1"/>
  <c r="E693" i="5"/>
  <c r="G693" i="5" s="1"/>
  <c r="E694" i="5"/>
  <c r="G694" i="5" s="1"/>
  <c r="E695" i="5"/>
  <c r="G695" i="5" s="1"/>
  <c r="E696" i="5"/>
  <c r="G696" i="5" s="1"/>
  <c r="E697" i="5"/>
  <c r="G697" i="5" s="1"/>
  <c r="E698" i="5"/>
  <c r="G698" i="5" s="1"/>
  <c r="E699" i="5"/>
  <c r="G699" i="5" s="1"/>
  <c r="E700" i="5"/>
  <c r="G700" i="5" s="1"/>
  <c r="E701" i="5"/>
  <c r="G701" i="5" s="1"/>
  <c r="E702" i="5"/>
  <c r="G702" i="5" s="1"/>
  <c r="E703" i="5"/>
  <c r="G703" i="5" s="1"/>
  <c r="E704" i="5"/>
  <c r="G704" i="5" s="1"/>
  <c r="E705" i="5"/>
  <c r="G705" i="5" s="1"/>
  <c r="E706" i="5"/>
  <c r="G706" i="5" s="1"/>
  <c r="E707" i="5"/>
  <c r="G707" i="5" s="1"/>
  <c r="E708" i="5"/>
  <c r="G708" i="5" s="1"/>
  <c r="E709" i="5"/>
  <c r="G709" i="5" s="1"/>
  <c r="E710" i="5"/>
  <c r="G710" i="5" s="1"/>
  <c r="E711" i="5"/>
  <c r="G711" i="5" s="1"/>
  <c r="E712" i="5"/>
  <c r="G712" i="5" s="1"/>
  <c r="E713" i="5"/>
  <c r="G713" i="5" s="1"/>
  <c r="E714" i="5"/>
  <c r="G714" i="5" s="1"/>
  <c r="E715" i="5"/>
  <c r="G715" i="5" s="1"/>
  <c r="E716" i="5"/>
  <c r="G716" i="5" s="1"/>
  <c r="E717" i="5"/>
  <c r="G717" i="5" s="1"/>
  <c r="E718" i="5"/>
  <c r="G718" i="5" s="1"/>
  <c r="E719" i="5"/>
  <c r="G719" i="5" s="1"/>
  <c r="E720" i="5"/>
  <c r="G720" i="5" s="1"/>
  <c r="E721" i="5"/>
  <c r="G721" i="5" s="1"/>
  <c r="E722" i="5"/>
  <c r="G722" i="5" s="1"/>
  <c r="E723" i="5"/>
  <c r="G723" i="5" s="1"/>
  <c r="E724" i="5"/>
  <c r="G724" i="5" s="1"/>
  <c r="E725" i="5"/>
  <c r="G725" i="5" s="1"/>
  <c r="E726" i="5"/>
  <c r="G726" i="5" s="1"/>
  <c r="E727" i="5"/>
  <c r="F727" i="5" s="1"/>
  <c r="E728" i="5"/>
  <c r="F728" i="5" s="1"/>
  <c r="E729" i="5"/>
  <c r="G729" i="5" s="1"/>
  <c r="E730" i="5"/>
  <c r="G730" i="5" s="1"/>
  <c r="E731" i="5"/>
  <c r="G731" i="5" s="1"/>
  <c r="E732" i="5"/>
  <c r="G732" i="5" s="1"/>
  <c r="E733" i="5"/>
  <c r="G733" i="5" s="1"/>
  <c r="E734" i="5"/>
  <c r="G734" i="5" s="1"/>
  <c r="E735" i="5"/>
  <c r="G735" i="5" s="1"/>
  <c r="E736" i="5"/>
  <c r="G736" i="5" s="1"/>
  <c r="E737" i="5"/>
  <c r="G737" i="5" s="1"/>
  <c r="E738" i="5"/>
  <c r="G738" i="5" s="1"/>
  <c r="E739" i="5"/>
  <c r="G739" i="5" s="1"/>
  <c r="E740" i="5"/>
  <c r="G740" i="5" s="1"/>
  <c r="E741" i="5"/>
  <c r="G741" i="5" s="1"/>
  <c r="E742" i="5"/>
  <c r="F742" i="5" s="1"/>
  <c r="E743" i="5"/>
  <c r="G743" i="5" s="1"/>
  <c r="E744" i="5"/>
  <c r="G744" i="5" s="1"/>
  <c r="E745" i="5"/>
  <c r="G745" i="5" s="1"/>
  <c r="E746" i="5"/>
  <c r="G746" i="5" s="1"/>
  <c r="E747" i="5"/>
  <c r="G747" i="5" s="1"/>
  <c r="E748" i="5"/>
  <c r="G748" i="5" s="1"/>
  <c r="E749" i="5"/>
  <c r="G749" i="5" s="1"/>
  <c r="E750" i="5"/>
  <c r="G750" i="5" s="1"/>
  <c r="E751" i="5"/>
  <c r="G751" i="5" s="1"/>
  <c r="E752" i="5"/>
  <c r="G752" i="5" s="1"/>
  <c r="E753" i="5"/>
  <c r="G753" i="5" s="1"/>
  <c r="E754" i="5"/>
  <c r="G754" i="5" s="1"/>
  <c r="E755" i="5"/>
  <c r="G755" i="5" s="1"/>
  <c r="E756" i="5"/>
  <c r="G756" i="5" s="1"/>
  <c r="E757" i="5"/>
  <c r="G757" i="5" s="1"/>
  <c r="E758" i="5"/>
  <c r="G758" i="5" s="1"/>
  <c r="E759" i="5"/>
  <c r="G759" i="5" s="1"/>
  <c r="E760" i="5"/>
  <c r="G760" i="5" s="1"/>
  <c r="E761" i="5"/>
  <c r="G761" i="5" s="1"/>
  <c r="E762" i="5"/>
  <c r="G762" i="5" s="1"/>
  <c r="E763" i="5"/>
  <c r="G763" i="5" s="1"/>
  <c r="E764" i="5"/>
  <c r="G764" i="5" s="1"/>
  <c r="E765" i="5"/>
  <c r="G765" i="5" s="1"/>
  <c r="E766" i="5"/>
  <c r="F766" i="5" s="1"/>
  <c r="E767" i="5"/>
  <c r="F767" i="5" s="1"/>
  <c r="E768" i="5"/>
  <c r="G768" i="5" s="1"/>
  <c r="E769" i="5"/>
  <c r="G769" i="5" s="1"/>
  <c r="E770" i="5"/>
  <c r="G770" i="5" s="1"/>
  <c r="E771" i="5"/>
  <c r="G771" i="5" s="1"/>
  <c r="E772" i="5"/>
  <c r="G772" i="5" s="1"/>
  <c r="E773" i="5"/>
  <c r="G773" i="5" s="1"/>
  <c r="E774" i="5"/>
  <c r="G774" i="5" s="1"/>
  <c r="E775" i="5"/>
  <c r="G775" i="5" s="1"/>
  <c r="E776" i="5"/>
  <c r="G776" i="5" s="1"/>
  <c r="E777" i="5"/>
  <c r="G777" i="5" s="1"/>
  <c r="E778" i="5"/>
  <c r="G778" i="5" s="1"/>
  <c r="E779" i="5"/>
  <c r="G779" i="5" s="1"/>
  <c r="E780" i="5"/>
  <c r="G780" i="5" s="1"/>
  <c r="E781" i="5"/>
  <c r="G781" i="5" s="1"/>
  <c r="E782" i="5"/>
  <c r="G782" i="5" s="1"/>
  <c r="E3" i="5"/>
  <c r="G3" i="5" s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2" i="3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661" i="4"/>
  <c r="D662" i="4"/>
  <c r="D663" i="4"/>
  <c r="D664" i="4"/>
  <c r="D665" i="4"/>
  <c r="D666" i="4"/>
  <c r="D667" i="4"/>
  <c r="D668" i="4"/>
  <c r="D669" i="4"/>
  <c r="D670" i="4"/>
  <c r="D671" i="4"/>
  <c r="D672" i="4"/>
  <c r="D673" i="4"/>
  <c r="D674" i="4"/>
  <c r="D675" i="4"/>
  <c r="D676" i="4"/>
  <c r="D677" i="4"/>
  <c r="D678" i="4"/>
  <c r="D679" i="4"/>
  <c r="D680" i="4"/>
  <c r="D681" i="4"/>
  <c r="D682" i="4"/>
  <c r="D683" i="4"/>
  <c r="D684" i="4"/>
  <c r="D685" i="4"/>
  <c r="D686" i="4"/>
  <c r="D687" i="4"/>
  <c r="D688" i="4"/>
  <c r="D689" i="4"/>
  <c r="D690" i="4"/>
  <c r="D691" i="4"/>
  <c r="D692" i="4"/>
  <c r="D693" i="4"/>
  <c r="D694" i="4"/>
  <c r="D695" i="4"/>
  <c r="D696" i="4"/>
  <c r="D697" i="4"/>
  <c r="D698" i="4"/>
  <c r="D699" i="4"/>
  <c r="D700" i="4"/>
  <c r="D701" i="4"/>
  <c r="D702" i="4"/>
  <c r="D703" i="4"/>
  <c r="D704" i="4"/>
  <c r="D705" i="4"/>
  <c r="D706" i="4"/>
  <c r="D707" i="4"/>
  <c r="D708" i="4"/>
  <c r="D709" i="4"/>
  <c r="D710" i="4"/>
  <c r="D711" i="4"/>
  <c r="D712" i="4"/>
  <c r="D713" i="4"/>
  <c r="D714" i="4"/>
  <c r="D715" i="4"/>
  <c r="D716" i="4"/>
  <c r="D717" i="4"/>
  <c r="D718" i="4"/>
  <c r="D719" i="4"/>
  <c r="D720" i="4"/>
  <c r="D721" i="4"/>
  <c r="D722" i="4"/>
  <c r="D723" i="4"/>
  <c r="D724" i="4"/>
  <c r="D725" i="4"/>
  <c r="D726" i="4"/>
  <c r="D727" i="4"/>
  <c r="D728" i="4"/>
  <c r="D729" i="4"/>
  <c r="D730" i="4"/>
  <c r="D731" i="4"/>
  <c r="D732" i="4"/>
  <c r="D733" i="4"/>
  <c r="D734" i="4"/>
  <c r="D735" i="4"/>
  <c r="D736" i="4"/>
  <c r="D737" i="4"/>
  <c r="D738" i="4"/>
  <c r="D739" i="4"/>
  <c r="D740" i="4"/>
  <c r="D741" i="4"/>
  <c r="D742" i="4"/>
  <c r="D743" i="4"/>
  <c r="D744" i="4"/>
  <c r="D745" i="4"/>
  <c r="D746" i="4"/>
  <c r="D747" i="4"/>
  <c r="D748" i="4"/>
  <c r="D749" i="4"/>
  <c r="D750" i="4"/>
  <c r="D751" i="4"/>
  <c r="D752" i="4"/>
  <c r="D753" i="4"/>
  <c r="D754" i="4"/>
  <c r="D755" i="4"/>
  <c r="D756" i="4"/>
  <c r="D757" i="4"/>
  <c r="D758" i="4"/>
  <c r="D759" i="4"/>
  <c r="D760" i="4"/>
  <c r="D761" i="4"/>
  <c r="D762" i="4"/>
  <c r="D763" i="4"/>
  <c r="D764" i="4"/>
  <c r="D765" i="4"/>
  <c r="D766" i="4"/>
  <c r="D767" i="4"/>
  <c r="D768" i="4"/>
  <c r="D769" i="4"/>
  <c r="D770" i="4"/>
  <c r="D771" i="4"/>
  <c r="D772" i="4"/>
  <c r="D773" i="4"/>
  <c r="D774" i="4"/>
  <c r="D775" i="4"/>
  <c r="D776" i="4"/>
  <c r="D777" i="4"/>
  <c r="D778" i="4"/>
  <c r="D779" i="4"/>
  <c r="D780" i="4"/>
  <c r="D781" i="4"/>
  <c r="D2" i="4"/>
  <c r="F148" i="5" l="1"/>
  <c r="F755" i="5"/>
  <c r="F691" i="5"/>
  <c r="F627" i="5"/>
  <c r="F563" i="5"/>
  <c r="F446" i="5"/>
  <c r="F747" i="5"/>
  <c r="F683" i="5"/>
  <c r="F619" i="5"/>
  <c r="F554" i="5"/>
  <c r="F404" i="5"/>
  <c r="F139" i="5"/>
  <c r="F739" i="5"/>
  <c r="F675" i="5"/>
  <c r="F611" i="5"/>
  <c r="F544" i="5"/>
  <c r="F382" i="5"/>
  <c r="F106" i="5"/>
  <c r="F731" i="5"/>
  <c r="F667" i="5"/>
  <c r="F603" i="5"/>
  <c r="F532" i="5"/>
  <c r="F340" i="5"/>
  <c r="F97" i="5"/>
  <c r="F723" i="5"/>
  <c r="F659" i="5"/>
  <c r="F595" i="5"/>
  <c r="F507" i="5"/>
  <c r="F276" i="5"/>
  <c r="F61" i="5"/>
  <c r="F779" i="5"/>
  <c r="F715" i="5"/>
  <c r="F651" i="5"/>
  <c r="F587" i="5"/>
  <c r="F494" i="5"/>
  <c r="F246" i="5"/>
  <c r="F51" i="5"/>
  <c r="F771" i="5"/>
  <c r="F707" i="5"/>
  <c r="F643" i="5"/>
  <c r="F579" i="5"/>
  <c r="F480" i="5"/>
  <c r="F214" i="5"/>
  <c r="F11" i="5"/>
  <c r="F763" i="5"/>
  <c r="F699" i="5"/>
  <c r="F635" i="5"/>
  <c r="F571" i="5"/>
  <c r="F467" i="5"/>
  <c r="F182" i="5"/>
  <c r="G284" i="5"/>
  <c r="F151" i="5"/>
  <c r="G151" i="5"/>
  <c r="G143" i="5"/>
  <c r="F143" i="5"/>
  <c r="F135" i="5"/>
  <c r="G135" i="5"/>
  <c r="G127" i="5"/>
  <c r="F127" i="5"/>
  <c r="F119" i="5"/>
  <c r="G119" i="5"/>
  <c r="G111" i="5"/>
  <c r="F111" i="5"/>
  <c r="G95" i="5"/>
  <c r="F95" i="5"/>
  <c r="F87" i="5"/>
  <c r="G87" i="5"/>
  <c r="F79" i="5"/>
  <c r="G79" i="5"/>
  <c r="G71" i="5"/>
  <c r="F71" i="5"/>
  <c r="F63" i="5"/>
  <c r="G63" i="5"/>
  <c r="G55" i="5"/>
  <c r="F55" i="5"/>
  <c r="G47" i="5"/>
  <c r="F47" i="5"/>
  <c r="F39" i="5"/>
  <c r="G39" i="5"/>
  <c r="F31" i="5"/>
  <c r="G31" i="5"/>
  <c r="G23" i="5"/>
  <c r="F23" i="5"/>
  <c r="G15" i="5"/>
  <c r="F15" i="5"/>
  <c r="G7" i="5"/>
  <c r="F7" i="5"/>
  <c r="G472" i="5"/>
  <c r="F472" i="5"/>
  <c r="G464" i="5"/>
  <c r="F464" i="5"/>
  <c r="G456" i="5"/>
  <c r="F456" i="5"/>
  <c r="F448" i="5"/>
  <c r="G448" i="5"/>
  <c r="G440" i="5"/>
  <c r="F440" i="5"/>
  <c r="G432" i="5"/>
  <c r="F432" i="5"/>
  <c r="F424" i="5"/>
  <c r="G424" i="5"/>
  <c r="G416" i="5"/>
  <c r="F416" i="5"/>
  <c r="G408" i="5"/>
  <c r="F408" i="5"/>
  <c r="G400" i="5"/>
  <c r="F400" i="5"/>
  <c r="G392" i="5"/>
  <c r="F392" i="5"/>
  <c r="G376" i="5"/>
  <c r="F376" i="5"/>
  <c r="G368" i="5"/>
  <c r="F368" i="5"/>
  <c r="F360" i="5"/>
  <c r="G360" i="5"/>
  <c r="G352" i="5"/>
  <c r="F352" i="5"/>
  <c r="G344" i="5"/>
  <c r="F344" i="5"/>
  <c r="G336" i="5"/>
  <c r="F336" i="5"/>
  <c r="G328" i="5"/>
  <c r="F328" i="5"/>
  <c r="F320" i="5"/>
  <c r="G320" i="5"/>
  <c r="G312" i="5"/>
  <c r="F312" i="5"/>
  <c r="G304" i="5"/>
  <c r="F304" i="5"/>
  <c r="F296" i="5"/>
  <c r="G296" i="5"/>
  <c r="G288" i="5"/>
  <c r="F288" i="5"/>
  <c r="G280" i="5"/>
  <c r="F280" i="5"/>
  <c r="G272" i="5"/>
  <c r="F272" i="5"/>
  <c r="G264" i="5"/>
  <c r="F264" i="5"/>
  <c r="F256" i="5"/>
  <c r="G256" i="5"/>
  <c r="G248" i="5"/>
  <c r="F248" i="5"/>
  <c r="G240" i="5"/>
  <c r="F240" i="5"/>
  <c r="G232" i="5"/>
  <c r="F232" i="5"/>
  <c r="G224" i="5"/>
  <c r="F224" i="5"/>
  <c r="G216" i="5"/>
  <c r="F216" i="5"/>
  <c r="G208" i="5"/>
  <c r="F208" i="5"/>
  <c r="G200" i="5"/>
  <c r="F200" i="5"/>
  <c r="G192" i="5"/>
  <c r="F192" i="5"/>
  <c r="G184" i="5"/>
  <c r="F184" i="5"/>
  <c r="G176" i="5"/>
  <c r="F176" i="5"/>
  <c r="G168" i="5"/>
  <c r="F168" i="5"/>
  <c r="G160" i="5"/>
  <c r="F160" i="5"/>
  <c r="G152" i="5"/>
  <c r="F152" i="5"/>
  <c r="G144" i="5"/>
  <c r="F144" i="5"/>
  <c r="G136" i="5"/>
  <c r="F136" i="5"/>
  <c r="G120" i="5"/>
  <c r="F120" i="5"/>
  <c r="G112" i="5"/>
  <c r="F112" i="5"/>
  <c r="G104" i="5"/>
  <c r="F104" i="5"/>
  <c r="G88" i="5"/>
  <c r="F88" i="5"/>
  <c r="G80" i="5"/>
  <c r="F80" i="5"/>
  <c r="G72" i="5"/>
  <c r="F72" i="5"/>
  <c r="G56" i="5"/>
  <c r="F56" i="5"/>
  <c r="G48" i="5"/>
  <c r="F48" i="5"/>
  <c r="G40" i="5"/>
  <c r="F40" i="5"/>
  <c r="G32" i="5"/>
  <c r="F32" i="5"/>
  <c r="G16" i="5"/>
  <c r="F16" i="5"/>
  <c r="G8" i="5"/>
  <c r="F8" i="5"/>
  <c r="F780" i="5"/>
  <c r="F772" i="5"/>
  <c r="F764" i="5"/>
  <c r="F756" i="5"/>
  <c r="F748" i="5"/>
  <c r="F740" i="5"/>
  <c r="F732" i="5"/>
  <c r="F724" i="5"/>
  <c r="F716" i="5"/>
  <c r="F708" i="5"/>
  <c r="F700" i="5"/>
  <c r="F692" i="5"/>
  <c r="F684" i="5"/>
  <c r="F676" i="5"/>
  <c r="F668" i="5"/>
  <c r="F660" i="5"/>
  <c r="F652" i="5"/>
  <c r="F644" i="5"/>
  <c r="F636" i="5"/>
  <c r="F628" i="5"/>
  <c r="F620" i="5"/>
  <c r="F612" i="5"/>
  <c r="F604" i="5"/>
  <c r="F596" i="5"/>
  <c r="F588" i="5"/>
  <c r="F580" i="5"/>
  <c r="F572" i="5"/>
  <c r="F564" i="5"/>
  <c r="F555" i="5"/>
  <c r="F546" i="5"/>
  <c r="F534" i="5"/>
  <c r="F520" i="5"/>
  <c r="F508" i="5"/>
  <c r="F495" i="5"/>
  <c r="F483" i="5"/>
  <c r="F468" i="5"/>
  <c r="F447" i="5"/>
  <c r="F428" i="5"/>
  <c r="F406" i="5"/>
  <c r="F383" i="5"/>
  <c r="F364" i="5"/>
  <c r="F342" i="5"/>
  <c r="F319" i="5"/>
  <c r="F300" i="5"/>
  <c r="F278" i="5"/>
  <c r="F247" i="5"/>
  <c r="F215" i="5"/>
  <c r="F183" i="5"/>
  <c r="F149" i="5"/>
  <c r="F107" i="5"/>
  <c r="F64" i="5"/>
  <c r="F12" i="5"/>
  <c r="G742" i="5"/>
  <c r="G689" i="5"/>
  <c r="G622" i="5"/>
  <c r="G285" i="5"/>
  <c r="F359" i="5"/>
  <c r="F318" i="5"/>
  <c r="F295" i="5"/>
  <c r="G688" i="5"/>
  <c r="G615" i="5"/>
  <c r="G479" i="5"/>
  <c r="F150" i="5"/>
  <c r="G150" i="5"/>
  <c r="G142" i="5"/>
  <c r="F142" i="5"/>
  <c r="F134" i="5"/>
  <c r="G134" i="5"/>
  <c r="G126" i="5"/>
  <c r="F126" i="5"/>
  <c r="F118" i="5"/>
  <c r="G118" i="5"/>
  <c r="G110" i="5"/>
  <c r="F110" i="5"/>
  <c r="G94" i="5"/>
  <c r="F94" i="5"/>
  <c r="G86" i="5"/>
  <c r="F86" i="5"/>
  <c r="G78" i="5"/>
  <c r="F78" i="5"/>
  <c r="G70" i="5"/>
  <c r="F70" i="5"/>
  <c r="G62" i="5"/>
  <c r="F62" i="5"/>
  <c r="G54" i="5"/>
  <c r="F54" i="5"/>
  <c r="G46" i="5"/>
  <c r="F46" i="5"/>
  <c r="G38" i="5"/>
  <c r="F38" i="5"/>
  <c r="G30" i="5"/>
  <c r="F30" i="5"/>
  <c r="G22" i="5"/>
  <c r="F22" i="5"/>
  <c r="G14" i="5"/>
  <c r="F14" i="5"/>
  <c r="G6" i="5"/>
  <c r="F6" i="5"/>
  <c r="F778" i="5"/>
  <c r="F770" i="5"/>
  <c r="F762" i="5"/>
  <c r="F754" i="5"/>
  <c r="F746" i="5"/>
  <c r="F738" i="5"/>
  <c r="F730" i="5"/>
  <c r="F722" i="5"/>
  <c r="F714" i="5"/>
  <c r="F706" i="5"/>
  <c r="F698" i="5"/>
  <c r="F690" i="5"/>
  <c r="F682" i="5"/>
  <c r="F674" i="5"/>
  <c r="F666" i="5"/>
  <c r="F658" i="5"/>
  <c r="F650" i="5"/>
  <c r="F642" i="5"/>
  <c r="F634" i="5"/>
  <c r="F626" i="5"/>
  <c r="F618" i="5"/>
  <c r="F610" i="5"/>
  <c r="F602" i="5"/>
  <c r="F594" i="5"/>
  <c r="F586" i="5"/>
  <c r="F578" i="5"/>
  <c r="F570" i="5"/>
  <c r="F562" i="5"/>
  <c r="F552" i="5"/>
  <c r="F543" i="5"/>
  <c r="F531" i="5"/>
  <c r="F518" i="5"/>
  <c r="F504" i="5"/>
  <c r="F492" i="5"/>
  <c r="F463" i="5"/>
  <c r="F444" i="5"/>
  <c r="F422" i="5"/>
  <c r="F399" i="5"/>
  <c r="F380" i="5"/>
  <c r="F358" i="5"/>
  <c r="F335" i="5"/>
  <c r="F316" i="5"/>
  <c r="F294" i="5"/>
  <c r="F271" i="5"/>
  <c r="F239" i="5"/>
  <c r="F207" i="5"/>
  <c r="F175" i="5"/>
  <c r="G728" i="5"/>
  <c r="G677" i="5"/>
  <c r="G438" i="5"/>
  <c r="G231" i="5"/>
  <c r="G541" i="5"/>
  <c r="F541" i="5"/>
  <c r="G533" i="5"/>
  <c r="F533" i="5"/>
  <c r="G525" i="5"/>
  <c r="F525" i="5"/>
  <c r="G517" i="5"/>
  <c r="F517" i="5"/>
  <c r="G509" i="5"/>
  <c r="F509" i="5"/>
  <c r="G501" i="5"/>
  <c r="F501" i="5"/>
  <c r="G493" i="5"/>
  <c r="F493" i="5"/>
  <c r="G485" i="5"/>
  <c r="F485" i="5"/>
  <c r="G477" i="5"/>
  <c r="F477" i="5"/>
  <c r="G469" i="5"/>
  <c r="F469" i="5"/>
  <c r="G461" i="5"/>
  <c r="F461" i="5"/>
  <c r="G453" i="5"/>
  <c r="F453" i="5"/>
  <c r="G445" i="5"/>
  <c r="F445" i="5"/>
  <c r="G429" i="5"/>
  <c r="F429" i="5"/>
  <c r="G421" i="5"/>
  <c r="F421" i="5"/>
  <c r="G413" i="5"/>
  <c r="F413" i="5"/>
  <c r="G405" i="5"/>
  <c r="F405" i="5"/>
  <c r="G397" i="5"/>
  <c r="F397" i="5"/>
  <c r="G389" i="5"/>
  <c r="F389" i="5"/>
  <c r="G381" i="5"/>
  <c r="F381" i="5"/>
  <c r="G373" i="5"/>
  <c r="F373" i="5"/>
  <c r="G365" i="5"/>
  <c r="F365" i="5"/>
  <c r="G357" i="5"/>
  <c r="F357" i="5"/>
  <c r="G349" i="5"/>
  <c r="F349" i="5"/>
  <c r="G341" i="5"/>
  <c r="F341" i="5"/>
  <c r="G333" i="5"/>
  <c r="F333" i="5"/>
  <c r="G325" i="5"/>
  <c r="F325" i="5"/>
  <c r="G317" i="5"/>
  <c r="F317" i="5"/>
  <c r="G309" i="5"/>
  <c r="F309" i="5"/>
  <c r="G301" i="5"/>
  <c r="F301" i="5"/>
  <c r="G293" i="5"/>
  <c r="F293" i="5"/>
  <c r="G277" i="5"/>
  <c r="F277" i="5"/>
  <c r="G269" i="5"/>
  <c r="F269" i="5"/>
  <c r="G261" i="5"/>
  <c r="F261" i="5"/>
  <c r="G253" i="5"/>
  <c r="F253" i="5"/>
  <c r="G245" i="5"/>
  <c r="F245" i="5"/>
  <c r="G237" i="5"/>
  <c r="F237" i="5"/>
  <c r="G229" i="5"/>
  <c r="F229" i="5"/>
  <c r="G221" i="5"/>
  <c r="F221" i="5"/>
  <c r="G213" i="5"/>
  <c r="F213" i="5"/>
  <c r="G205" i="5"/>
  <c r="F205" i="5"/>
  <c r="G197" i="5"/>
  <c r="F197" i="5"/>
  <c r="G189" i="5"/>
  <c r="F189" i="5"/>
  <c r="G181" i="5"/>
  <c r="F181" i="5"/>
  <c r="G173" i="5"/>
  <c r="F173" i="5"/>
  <c r="G165" i="5"/>
  <c r="F165" i="5"/>
  <c r="G157" i="5"/>
  <c r="F157" i="5"/>
  <c r="G141" i="5"/>
  <c r="F141" i="5"/>
  <c r="G133" i="5"/>
  <c r="F133" i="5"/>
  <c r="G125" i="5"/>
  <c r="F125" i="5"/>
  <c r="G109" i="5"/>
  <c r="F109" i="5"/>
  <c r="G101" i="5"/>
  <c r="F101" i="5"/>
  <c r="G93" i="5"/>
  <c r="F93" i="5"/>
  <c r="G77" i="5"/>
  <c r="F77" i="5"/>
  <c r="G69" i="5"/>
  <c r="F69" i="5"/>
  <c r="G53" i="5"/>
  <c r="F53" i="5"/>
  <c r="G45" i="5"/>
  <c r="F45" i="5"/>
  <c r="G29" i="5"/>
  <c r="F29" i="5"/>
  <c r="G21" i="5"/>
  <c r="F21" i="5"/>
  <c r="G13" i="5"/>
  <c r="F13" i="5"/>
  <c r="G5" i="5"/>
  <c r="F5" i="5"/>
  <c r="F777" i="5"/>
  <c r="F769" i="5"/>
  <c r="F761" i="5"/>
  <c r="F753" i="5"/>
  <c r="F745" i="5"/>
  <c r="F737" i="5"/>
  <c r="F729" i="5"/>
  <c r="F721" i="5"/>
  <c r="F713" i="5"/>
  <c r="F705" i="5"/>
  <c r="F697" i="5"/>
  <c r="F681" i="5"/>
  <c r="F673" i="5"/>
  <c r="F665" i="5"/>
  <c r="F657" i="5"/>
  <c r="F649" i="5"/>
  <c r="F641" i="5"/>
  <c r="F633" i="5"/>
  <c r="F625" i="5"/>
  <c r="F617" i="5"/>
  <c r="F609" i="5"/>
  <c r="F601" i="5"/>
  <c r="F593" i="5"/>
  <c r="F585" i="5"/>
  <c r="F577" i="5"/>
  <c r="F569" i="5"/>
  <c r="F560" i="5"/>
  <c r="F551" i="5"/>
  <c r="F542" i="5"/>
  <c r="F528" i="5"/>
  <c r="F516" i="5"/>
  <c r="F503" i="5"/>
  <c r="F491" i="5"/>
  <c r="F478" i="5"/>
  <c r="F462" i="5"/>
  <c r="F439" i="5"/>
  <c r="F420" i="5"/>
  <c r="F398" i="5"/>
  <c r="F375" i="5"/>
  <c r="F356" i="5"/>
  <c r="F334" i="5"/>
  <c r="F311" i="5"/>
  <c r="F292" i="5"/>
  <c r="F270" i="5"/>
  <c r="F238" i="5"/>
  <c r="F206" i="5"/>
  <c r="F174" i="5"/>
  <c r="F138" i="5"/>
  <c r="F96" i="5"/>
  <c r="F50" i="5"/>
  <c r="G727" i="5"/>
  <c r="G437" i="5"/>
  <c r="G230" i="5"/>
  <c r="G268" i="5"/>
  <c r="F268" i="5"/>
  <c r="G260" i="5"/>
  <c r="F260" i="5"/>
  <c r="G252" i="5"/>
  <c r="F252" i="5"/>
  <c r="G244" i="5"/>
  <c r="F244" i="5"/>
  <c r="G236" i="5"/>
  <c r="F236" i="5"/>
  <c r="G228" i="5"/>
  <c r="F228" i="5"/>
  <c r="G220" i="5"/>
  <c r="F220" i="5"/>
  <c r="G212" i="5"/>
  <c r="F212" i="5"/>
  <c r="G204" i="5"/>
  <c r="F204" i="5"/>
  <c r="G196" i="5"/>
  <c r="F196" i="5"/>
  <c r="G188" i="5"/>
  <c r="F188" i="5"/>
  <c r="G180" i="5"/>
  <c r="F180" i="5"/>
  <c r="G172" i="5"/>
  <c r="F172" i="5"/>
  <c r="G164" i="5"/>
  <c r="F164" i="5"/>
  <c r="G156" i="5"/>
  <c r="F156" i="5"/>
  <c r="G140" i="5"/>
  <c r="F140" i="5"/>
  <c r="G132" i="5"/>
  <c r="F132" i="5"/>
  <c r="G124" i="5"/>
  <c r="F124" i="5"/>
  <c r="G108" i="5"/>
  <c r="F108" i="5"/>
  <c r="G100" i="5"/>
  <c r="F100" i="5"/>
  <c r="G92" i="5"/>
  <c r="F92" i="5"/>
  <c r="G76" i="5"/>
  <c r="F76" i="5"/>
  <c r="G68" i="5"/>
  <c r="F68" i="5"/>
  <c r="G60" i="5"/>
  <c r="F60" i="5"/>
  <c r="G52" i="5"/>
  <c r="F52" i="5"/>
  <c r="G44" i="5"/>
  <c r="F44" i="5"/>
  <c r="G28" i="5"/>
  <c r="F28" i="5"/>
  <c r="G20" i="5"/>
  <c r="F20" i="5"/>
  <c r="G4" i="5"/>
  <c r="F4" i="5"/>
  <c r="F776" i="5"/>
  <c r="F768" i="5"/>
  <c r="F760" i="5"/>
  <c r="F752" i="5"/>
  <c r="F744" i="5"/>
  <c r="F736" i="5"/>
  <c r="F720" i="5"/>
  <c r="F712" i="5"/>
  <c r="F704" i="5"/>
  <c r="F696" i="5"/>
  <c r="F680" i="5"/>
  <c r="F672" i="5"/>
  <c r="F664" i="5"/>
  <c r="F656" i="5"/>
  <c r="F648" i="5"/>
  <c r="F640" i="5"/>
  <c r="F632" i="5"/>
  <c r="F624" i="5"/>
  <c r="F616" i="5"/>
  <c r="F608" i="5"/>
  <c r="F600" i="5"/>
  <c r="F592" i="5"/>
  <c r="F584" i="5"/>
  <c r="F576" i="5"/>
  <c r="F568" i="5"/>
  <c r="F559" i="5"/>
  <c r="F550" i="5"/>
  <c r="F540" i="5"/>
  <c r="F527" i="5"/>
  <c r="F515" i="5"/>
  <c r="F502" i="5"/>
  <c r="F488" i="5"/>
  <c r="F476" i="5"/>
  <c r="F460" i="5"/>
  <c r="F415" i="5"/>
  <c r="F396" i="5"/>
  <c r="F374" i="5"/>
  <c r="F351" i="5"/>
  <c r="F332" i="5"/>
  <c r="F310" i="5"/>
  <c r="F287" i="5"/>
  <c r="F263" i="5"/>
  <c r="F199" i="5"/>
  <c r="F167" i="5"/>
  <c r="F129" i="5"/>
  <c r="F85" i="5"/>
  <c r="F37" i="5"/>
  <c r="G767" i="5"/>
  <c r="G661" i="5"/>
  <c r="G388" i="5"/>
  <c r="F519" i="5"/>
  <c r="F423" i="5"/>
  <c r="G459" i="5"/>
  <c r="F459" i="5"/>
  <c r="G451" i="5"/>
  <c r="F451" i="5"/>
  <c r="G443" i="5"/>
  <c r="F443" i="5"/>
  <c r="G435" i="5"/>
  <c r="F435" i="5"/>
  <c r="G427" i="5"/>
  <c r="F427" i="5"/>
  <c r="G419" i="5"/>
  <c r="F419" i="5"/>
  <c r="G411" i="5"/>
  <c r="F411" i="5"/>
  <c r="G403" i="5"/>
  <c r="F403" i="5"/>
  <c r="G395" i="5"/>
  <c r="F395" i="5"/>
  <c r="G387" i="5"/>
  <c r="F387" i="5"/>
  <c r="G379" i="5"/>
  <c r="F379" i="5"/>
  <c r="G371" i="5"/>
  <c r="F371" i="5"/>
  <c r="G363" i="5"/>
  <c r="F363" i="5"/>
  <c r="G355" i="5"/>
  <c r="F355" i="5"/>
  <c r="G347" i="5"/>
  <c r="F347" i="5"/>
  <c r="G339" i="5"/>
  <c r="F339" i="5"/>
  <c r="G331" i="5"/>
  <c r="F331" i="5"/>
  <c r="G323" i="5"/>
  <c r="F323" i="5"/>
  <c r="G315" i="5"/>
  <c r="F315" i="5"/>
  <c r="G307" i="5"/>
  <c r="F307" i="5"/>
  <c r="G299" i="5"/>
  <c r="F299" i="5"/>
  <c r="G291" i="5"/>
  <c r="F291" i="5"/>
  <c r="G283" i="5"/>
  <c r="F283" i="5"/>
  <c r="G275" i="5"/>
  <c r="F275" i="5"/>
  <c r="G267" i="5"/>
  <c r="F267" i="5"/>
  <c r="G259" i="5"/>
  <c r="F259" i="5"/>
  <c r="G251" i="5"/>
  <c r="F251" i="5"/>
  <c r="G243" i="5"/>
  <c r="F243" i="5"/>
  <c r="G235" i="5"/>
  <c r="F235" i="5"/>
  <c r="G227" i="5"/>
  <c r="F227" i="5"/>
  <c r="G219" i="5"/>
  <c r="F219" i="5"/>
  <c r="G211" i="5"/>
  <c r="F211" i="5"/>
  <c r="G203" i="5"/>
  <c r="F203" i="5"/>
  <c r="G195" i="5"/>
  <c r="F195" i="5"/>
  <c r="G187" i="5"/>
  <c r="F187" i="5"/>
  <c r="G179" i="5"/>
  <c r="F179" i="5"/>
  <c r="G171" i="5"/>
  <c r="F171" i="5"/>
  <c r="G163" i="5"/>
  <c r="F163" i="5"/>
  <c r="G155" i="5"/>
  <c r="F155" i="5"/>
  <c r="G147" i="5"/>
  <c r="F147" i="5"/>
  <c r="G131" i="5"/>
  <c r="F131" i="5"/>
  <c r="G123" i="5"/>
  <c r="F123" i="5"/>
  <c r="G115" i="5"/>
  <c r="F115" i="5"/>
  <c r="G99" i="5"/>
  <c r="F99" i="5"/>
  <c r="G91" i="5"/>
  <c r="F91" i="5"/>
  <c r="G83" i="5"/>
  <c r="F83" i="5"/>
  <c r="G67" i="5"/>
  <c r="F67" i="5"/>
  <c r="G59" i="5"/>
  <c r="F59" i="5"/>
  <c r="G43" i="5"/>
  <c r="F43" i="5"/>
  <c r="G35" i="5"/>
  <c r="F35" i="5"/>
  <c r="G27" i="5"/>
  <c r="F27" i="5"/>
  <c r="G19" i="5"/>
  <c r="F19" i="5"/>
  <c r="F3" i="5"/>
  <c r="F775" i="5"/>
  <c r="F759" i="5"/>
  <c r="F751" i="5"/>
  <c r="F743" i="5"/>
  <c r="F735" i="5"/>
  <c r="F719" i="5"/>
  <c r="F711" i="5"/>
  <c r="F703" i="5"/>
  <c r="F695" i="5"/>
  <c r="F687" i="5"/>
  <c r="F679" i="5"/>
  <c r="F671" i="5"/>
  <c r="F663" i="5"/>
  <c r="F655" i="5"/>
  <c r="F647" i="5"/>
  <c r="F639" i="5"/>
  <c r="F631" i="5"/>
  <c r="F623" i="5"/>
  <c r="F607" i="5"/>
  <c r="F599" i="5"/>
  <c r="F591" i="5"/>
  <c r="F583" i="5"/>
  <c r="F575" i="5"/>
  <c r="F567" i="5"/>
  <c r="F558" i="5"/>
  <c r="F549" i="5"/>
  <c r="F539" i="5"/>
  <c r="F526" i="5"/>
  <c r="F512" i="5"/>
  <c r="F500" i="5"/>
  <c r="F487" i="5"/>
  <c r="F475" i="5"/>
  <c r="F455" i="5"/>
  <c r="F436" i="5"/>
  <c r="F414" i="5"/>
  <c r="F391" i="5"/>
  <c r="F372" i="5"/>
  <c r="F350" i="5"/>
  <c r="F327" i="5"/>
  <c r="F308" i="5"/>
  <c r="F286" i="5"/>
  <c r="F262" i="5"/>
  <c r="F198" i="5"/>
  <c r="F166" i="5"/>
  <c r="F128" i="5"/>
  <c r="F84" i="5"/>
  <c r="F36" i="5"/>
  <c r="G766" i="5"/>
  <c r="G384" i="5"/>
  <c r="G538" i="5"/>
  <c r="F538" i="5"/>
  <c r="G530" i="5"/>
  <c r="F530" i="5"/>
  <c r="G514" i="5"/>
  <c r="F514" i="5"/>
  <c r="G506" i="5"/>
  <c r="F506" i="5"/>
  <c r="G498" i="5"/>
  <c r="F498" i="5"/>
  <c r="G490" i="5"/>
  <c r="F490" i="5"/>
  <c r="G482" i="5"/>
  <c r="F482" i="5"/>
  <c r="G474" i="5"/>
  <c r="F474" i="5"/>
  <c r="G466" i="5"/>
  <c r="F466" i="5"/>
  <c r="G458" i="5"/>
  <c r="F458" i="5"/>
  <c r="G450" i="5"/>
  <c r="F450" i="5"/>
  <c r="G442" i="5"/>
  <c r="F442" i="5"/>
  <c r="G434" i="5"/>
  <c r="F434" i="5"/>
  <c r="G426" i="5"/>
  <c r="F426" i="5"/>
  <c r="G418" i="5"/>
  <c r="F418" i="5"/>
  <c r="G410" i="5"/>
  <c r="F410" i="5"/>
  <c r="G402" i="5"/>
  <c r="F402" i="5"/>
  <c r="G394" i="5"/>
  <c r="F394" i="5"/>
  <c r="G386" i="5"/>
  <c r="F386" i="5"/>
  <c r="G378" i="5"/>
  <c r="F378" i="5"/>
  <c r="G370" i="5"/>
  <c r="F370" i="5"/>
  <c r="G362" i="5"/>
  <c r="F362" i="5"/>
  <c r="G354" i="5"/>
  <c r="F354" i="5"/>
  <c r="G346" i="5"/>
  <c r="F346" i="5"/>
  <c r="G338" i="5"/>
  <c r="F338" i="5"/>
  <c r="G330" i="5"/>
  <c r="F330" i="5"/>
  <c r="G322" i="5"/>
  <c r="F322" i="5"/>
  <c r="G314" i="5"/>
  <c r="F314" i="5"/>
  <c r="G306" i="5"/>
  <c r="F306" i="5"/>
  <c r="G298" i="5"/>
  <c r="F298" i="5"/>
  <c r="G290" i="5"/>
  <c r="F290" i="5"/>
  <c r="G282" i="5"/>
  <c r="F282" i="5"/>
  <c r="G274" i="5"/>
  <c r="F274" i="5"/>
  <c r="G266" i="5"/>
  <c r="F266" i="5"/>
  <c r="G258" i="5"/>
  <c r="F258" i="5"/>
  <c r="G250" i="5"/>
  <c r="F250" i="5"/>
  <c r="G242" i="5"/>
  <c r="F242" i="5"/>
  <c r="G234" i="5"/>
  <c r="F234" i="5"/>
  <c r="G226" i="5"/>
  <c r="F226" i="5"/>
  <c r="G218" i="5"/>
  <c r="F218" i="5"/>
  <c r="G210" i="5"/>
  <c r="F210" i="5"/>
  <c r="G202" i="5"/>
  <c r="F202" i="5"/>
  <c r="G194" i="5"/>
  <c r="F194" i="5"/>
  <c r="G186" i="5"/>
  <c r="F186" i="5"/>
  <c r="G178" i="5"/>
  <c r="F178" i="5"/>
  <c r="G170" i="5"/>
  <c r="F170" i="5"/>
  <c r="G162" i="5"/>
  <c r="F162" i="5"/>
  <c r="G154" i="5"/>
  <c r="F154" i="5"/>
  <c r="G146" i="5"/>
  <c r="F146" i="5"/>
  <c r="G130" i="5"/>
  <c r="F130" i="5"/>
  <c r="G122" i="5"/>
  <c r="F122" i="5"/>
  <c r="G114" i="5"/>
  <c r="F114" i="5"/>
  <c r="G98" i="5"/>
  <c r="F98" i="5"/>
  <c r="G90" i="5"/>
  <c r="F90" i="5"/>
  <c r="G82" i="5"/>
  <c r="F82" i="5"/>
  <c r="G66" i="5"/>
  <c r="F66" i="5"/>
  <c r="G58" i="5"/>
  <c r="F58" i="5"/>
  <c r="G42" i="5"/>
  <c r="F42" i="5"/>
  <c r="G34" i="5"/>
  <c r="F34" i="5"/>
  <c r="G18" i="5"/>
  <c r="F18" i="5"/>
  <c r="G10" i="5"/>
  <c r="F10" i="5"/>
  <c r="F782" i="5"/>
  <c r="F774" i="5"/>
  <c r="F758" i="5"/>
  <c r="F750" i="5"/>
  <c r="F734" i="5"/>
  <c r="F726" i="5"/>
  <c r="F718" i="5"/>
  <c r="F710" i="5"/>
  <c r="F702" i="5"/>
  <c r="F694" i="5"/>
  <c r="F686" i="5"/>
  <c r="F678" i="5"/>
  <c r="F670" i="5"/>
  <c r="F662" i="5"/>
  <c r="F654" i="5"/>
  <c r="F646" i="5"/>
  <c r="F638" i="5"/>
  <c r="F630" i="5"/>
  <c r="F614" i="5"/>
  <c r="F606" i="5"/>
  <c r="F598" i="5"/>
  <c r="F590" i="5"/>
  <c r="F582" i="5"/>
  <c r="F574" i="5"/>
  <c r="F566" i="5"/>
  <c r="F557" i="5"/>
  <c r="F548" i="5"/>
  <c r="F536" i="5"/>
  <c r="F524" i="5"/>
  <c r="F511" i="5"/>
  <c r="F499" i="5"/>
  <c r="F486" i="5"/>
  <c r="F471" i="5"/>
  <c r="F454" i="5"/>
  <c r="F431" i="5"/>
  <c r="F412" i="5"/>
  <c r="F390" i="5"/>
  <c r="F367" i="5"/>
  <c r="F348" i="5"/>
  <c r="F326" i="5"/>
  <c r="F303" i="5"/>
  <c r="F255" i="5"/>
  <c r="F223" i="5"/>
  <c r="F191" i="5"/>
  <c r="F159" i="5"/>
  <c r="F117" i="5"/>
  <c r="F75" i="5"/>
  <c r="F26" i="5"/>
  <c r="G522" i="5"/>
  <c r="G103" i="5"/>
  <c r="G561" i="5"/>
  <c r="F561" i="5"/>
  <c r="G553" i="5"/>
  <c r="F553" i="5"/>
  <c r="G545" i="5"/>
  <c r="F545" i="5"/>
  <c r="G537" i="5"/>
  <c r="F537" i="5"/>
  <c r="G529" i="5"/>
  <c r="F529" i="5"/>
  <c r="G513" i="5"/>
  <c r="F513" i="5"/>
  <c r="G505" i="5"/>
  <c r="F505" i="5"/>
  <c r="G497" i="5"/>
  <c r="F497" i="5"/>
  <c r="G489" i="5"/>
  <c r="F489" i="5"/>
  <c r="G481" i="5"/>
  <c r="F481" i="5"/>
  <c r="G473" i="5"/>
  <c r="F473" i="5"/>
  <c r="G465" i="5"/>
  <c r="F465" i="5"/>
  <c r="F457" i="5"/>
  <c r="G457" i="5"/>
  <c r="G449" i="5"/>
  <c r="F449" i="5"/>
  <c r="G441" i="5"/>
  <c r="F441" i="5"/>
  <c r="G433" i="5"/>
  <c r="F433" i="5"/>
  <c r="G425" i="5"/>
  <c r="F425" i="5"/>
  <c r="G417" i="5"/>
  <c r="F417" i="5"/>
  <c r="G409" i="5"/>
  <c r="F409" i="5"/>
  <c r="G401" i="5"/>
  <c r="F401" i="5"/>
  <c r="G393" i="5"/>
  <c r="F393" i="5"/>
  <c r="G385" i="5"/>
  <c r="F385" i="5"/>
  <c r="G377" i="5"/>
  <c r="F377" i="5"/>
  <c r="G369" i="5"/>
  <c r="F369" i="5"/>
  <c r="G361" i="5"/>
  <c r="F361" i="5"/>
  <c r="G353" i="5"/>
  <c r="F353" i="5"/>
  <c r="G345" i="5"/>
  <c r="F345" i="5"/>
  <c r="G337" i="5"/>
  <c r="F337" i="5"/>
  <c r="G329" i="5"/>
  <c r="F329" i="5"/>
  <c r="G321" i="5"/>
  <c r="F321" i="5"/>
  <c r="G313" i="5"/>
  <c r="F313" i="5"/>
  <c r="G305" i="5"/>
  <c r="F305" i="5"/>
  <c r="G297" i="5"/>
  <c r="F297" i="5"/>
  <c r="G289" i="5"/>
  <c r="F289" i="5"/>
  <c r="G281" i="5"/>
  <c r="F281" i="5"/>
  <c r="G273" i="5"/>
  <c r="F273" i="5"/>
  <c r="G265" i="5"/>
  <c r="F265" i="5"/>
  <c r="G257" i="5"/>
  <c r="F257" i="5"/>
  <c r="G249" i="5"/>
  <c r="F249" i="5"/>
  <c r="G241" i="5"/>
  <c r="F241" i="5"/>
  <c r="G233" i="5"/>
  <c r="F233" i="5"/>
  <c r="G225" i="5"/>
  <c r="F225" i="5"/>
  <c r="G217" i="5"/>
  <c r="F217" i="5"/>
  <c r="G209" i="5"/>
  <c r="F209" i="5"/>
  <c r="G201" i="5"/>
  <c r="F201" i="5"/>
  <c r="G193" i="5"/>
  <c r="F193" i="5"/>
  <c r="G185" i="5"/>
  <c r="F185" i="5"/>
  <c r="G177" i="5"/>
  <c r="F177" i="5"/>
  <c r="G169" i="5"/>
  <c r="F169" i="5"/>
  <c r="G161" i="5"/>
  <c r="F161" i="5"/>
  <c r="G153" i="5"/>
  <c r="F153" i="5"/>
  <c r="G145" i="5"/>
  <c r="F145" i="5"/>
  <c r="G137" i="5"/>
  <c r="F137" i="5"/>
  <c r="G121" i="5"/>
  <c r="F121" i="5"/>
  <c r="G113" i="5"/>
  <c r="F113" i="5"/>
  <c r="G105" i="5"/>
  <c r="F105" i="5"/>
  <c r="G89" i="5"/>
  <c r="F89" i="5"/>
  <c r="G81" i="5"/>
  <c r="F81" i="5"/>
  <c r="G73" i="5"/>
  <c r="F73" i="5"/>
  <c r="G65" i="5"/>
  <c r="F65" i="5"/>
  <c r="G57" i="5"/>
  <c r="F57" i="5"/>
  <c r="G49" i="5"/>
  <c r="F49" i="5"/>
  <c r="G41" i="5"/>
  <c r="F41" i="5"/>
  <c r="G33" i="5"/>
  <c r="F33" i="5"/>
  <c r="G25" i="5"/>
  <c r="F25" i="5"/>
  <c r="G17" i="5"/>
  <c r="F17" i="5"/>
  <c r="G9" i="5"/>
  <c r="F9" i="5"/>
  <c r="F781" i="5"/>
  <c r="F773" i="5"/>
  <c r="F765" i="5"/>
  <c r="F757" i="5"/>
  <c r="F749" i="5"/>
  <c r="F741" i="5"/>
  <c r="F733" i="5"/>
  <c r="F725" i="5"/>
  <c r="F717" i="5"/>
  <c r="F709" i="5"/>
  <c r="F701" i="5"/>
  <c r="F693" i="5"/>
  <c r="F685" i="5"/>
  <c r="F669" i="5"/>
  <c r="F653" i="5"/>
  <c r="F645" i="5"/>
  <c r="F637" i="5"/>
  <c r="F629" i="5"/>
  <c r="F621" i="5"/>
  <c r="F613" i="5"/>
  <c r="F605" i="5"/>
  <c r="F597" i="5"/>
  <c r="F589" i="5"/>
  <c r="F581" i="5"/>
  <c r="F573" i="5"/>
  <c r="F565" i="5"/>
  <c r="F556" i="5"/>
  <c r="F547" i="5"/>
  <c r="F535" i="5"/>
  <c r="F523" i="5"/>
  <c r="F510" i="5"/>
  <c r="F496" i="5"/>
  <c r="F484" i="5"/>
  <c r="F470" i="5"/>
  <c r="F452" i="5"/>
  <c r="F430" i="5"/>
  <c r="F407" i="5"/>
  <c r="F366" i="5"/>
  <c r="F343" i="5"/>
  <c r="F324" i="5"/>
  <c r="F302" i="5"/>
  <c r="F279" i="5"/>
  <c r="F254" i="5"/>
  <c r="F222" i="5"/>
  <c r="F190" i="5"/>
  <c r="F158" i="5"/>
  <c r="F116" i="5"/>
  <c r="F74" i="5"/>
  <c r="F24" i="5"/>
  <c r="G521" i="5"/>
  <c r="G102" i="5"/>
  <c r="J3" i="5" l="1"/>
  <c r="J5" i="5"/>
  <c r="J13" i="5"/>
  <c r="J21" i="5"/>
  <c r="J6" i="5"/>
  <c r="J14" i="5"/>
  <c r="J22" i="5"/>
  <c r="J7" i="5"/>
  <c r="J15" i="5"/>
  <c r="J8" i="5"/>
  <c r="J16" i="5"/>
  <c r="J9" i="5"/>
  <c r="J17" i="5"/>
  <c r="J10" i="5"/>
  <c r="J18" i="5"/>
  <c r="J11" i="5"/>
  <c r="J19" i="5"/>
  <c r="J4" i="5"/>
  <c r="J12" i="5"/>
  <c r="J20" i="5"/>
  <c r="J28" i="5" l="1"/>
  <c r="K28" i="5" s="1"/>
  <c r="J27" i="5"/>
  <c r="K27" i="5" s="1"/>
  <c r="J26" i="5"/>
  <c r="K26" i="5" s="1"/>
  <c r="J25" i="5"/>
  <c r="K25" i="5" l="1"/>
  <c r="J29" i="5"/>
</calcChain>
</file>

<file path=xl/sharedStrings.xml><?xml version="1.0" encoding="utf-8"?>
<sst xmlns="http://schemas.openxmlformats.org/spreadsheetml/2006/main" count="6709" uniqueCount="494">
  <si>
    <t>Qualys</t>
  </si>
  <si>
    <t>GP</t>
  </si>
  <si>
    <t>Lewis Hamilton</t>
  </si>
  <si>
    <t>Sergio Pérez</t>
  </si>
  <si>
    <t>Bahrain</t>
  </si>
  <si>
    <t>Emilia Romagna</t>
  </si>
  <si>
    <t>Portugal</t>
  </si>
  <si>
    <t>Spain</t>
  </si>
  <si>
    <t>Monaco</t>
  </si>
  <si>
    <t>Azerbaijan</t>
  </si>
  <si>
    <t>France</t>
  </si>
  <si>
    <t>Styria</t>
  </si>
  <si>
    <t>Austria</t>
  </si>
  <si>
    <t>UK</t>
  </si>
  <si>
    <t>Hungary</t>
  </si>
  <si>
    <t>Bélgica</t>
  </si>
  <si>
    <t>Netherlands</t>
  </si>
  <si>
    <t>Italy</t>
  </si>
  <si>
    <t>Russia</t>
  </si>
  <si>
    <t>Turkey</t>
  </si>
  <si>
    <t>USA</t>
  </si>
  <si>
    <t>Mexico</t>
  </si>
  <si>
    <t>Brazil</t>
  </si>
  <si>
    <t>Qatar</t>
  </si>
  <si>
    <t>Saudi Arabia</t>
  </si>
  <si>
    <t>Abu Dhabi</t>
  </si>
  <si>
    <t>Belgium</t>
  </si>
  <si>
    <t>Tuscany</t>
  </si>
  <si>
    <t>Sakhir</t>
  </si>
  <si>
    <t>Qualy</t>
  </si>
  <si>
    <t>Grand Prix</t>
  </si>
  <si>
    <t>Season</t>
  </si>
  <si>
    <t>NC</t>
  </si>
  <si>
    <t>Race</t>
  </si>
  <si>
    <t>Races</t>
  </si>
  <si>
    <t>Index</t>
  </si>
  <si>
    <t>POS</t>
  </si>
  <si>
    <t>NO</t>
  </si>
  <si>
    <t>DRIVER</t>
  </si>
  <si>
    <t>CAR</t>
  </si>
  <si>
    <t>LAPS</t>
  </si>
  <si>
    <t>TIME/RETIRED</t>
  </si>
  <si>
    <t>PTS</t>
  </si>
  <si>
    <t>Lewis Hamilton</t>
  </si>
  <si>
    <t>MERCEDES</t>
  </si>
  <si>
    <t>Max Verstappen</t>
  </si>
  <si>
    <t>RED BULL RACING HONDA</t>
  </si>
  <si>
    <t>+0.745s</t>
  </si>
  <si>
    <t>Valtteri Bottas</t>
  </si>
  <si>
    <t>+37.383s</t>
  </si>
  <si>
    <t>Lando Norris</t>
  </si>
  <si>
    <t>MCLAREN MERCEDES</t>
  </si>
  <si>
    <t>+46.466s</t>
  </si>
  <si>
    <t>Sergio Perez</t>
  </si>
  <si>
    <t>+52.047s</t>
  </si>
  <si>
    <t>Charles Leclerc</t>
  </si>
  <si>
    <t>FERRARI</t>
  </si>
  <si>
    <t>+59.090s</t>
  </si>
  <si>
    <t>Daniel Ricciardo</t>
  </si>
  <si>
    <t>+66.004s</t>
  </si>
  <si>
    <t>Carlos Sainz</t>
  </si>
  <si>
    <t>+67.100s</t>
  </si>
  <si>
    <t>Yuki Tsunoda</t>
  </si>
  <si>
    <t>ALPHATAURI HONDA</t>
  </si>
  <si>
    <t>+85.692s</t>
  </si>
  <si>
    <t>Lance Stroll</t>
  </si>
  <si>
    <t>ASTON MARTIN MERCEDES</t>
  </si>
  <si>
    <t>+86.713s</t>
  </si>
  <si>
    <t>Kimi Räikkönen</t>
  </si>
  <si>
    <t>ALFA ROMEO RACING FERRARI</t>
  </si>
  <si>
    <t>+88.864s</t>
  </si>
  <si>
    <t>Antonio Giovinazzi</t>
  </si>
  <si>
    <t>+1 lap</t>
  </si>
  <si>
    <t>Esteban Ocon</t>
  </si>
  <si>
    <t>ALPINE RENAULT</t>
  </si>
  <si>
    <t>George Russell</t>
  </si>
  <si>
    <t>WILLIAMS MERCEDES</t>
  </si>
  <si>
    <t>Sebastian Vettel</t>
  </si>
  <si>
    <t>Mick Schumacher</t>
  </si>
  <si>
    <t>HAAS FERRARI</t>
  </si>
  <si>
    <t>Pierre Gasly</t>
  </si>
  <si>
    <t>DNF</t>
  </si>
  <si>
    <t>Nicholas Latifi</t>
  </si>
  <si>
    <t>Fernando Alonso</t>
  </si>
  <si>
    <t>Nikita Mazepin</t>
  </si>
  <si>
    <t>+22.000s</t>
  </si>
  <si>
    <t>+23.702s</t>
  </si>
  <si>
    <t>+25.579s</t>
  </si>
  <si>
    <t>+27.036s</t>
  </si>
  <si>
    <t>+51.220s</t>
  </si>
  <si>
    <t>+52.818s</t>
  </si>
  <si>
    <t>+56.909s</t>
  </si>
  <si>
    <t>+65.704s</t>
  </si>
  <si>
    <t>+66.561s</t>
  </si>
  <si>
    <t>+67.151s</t>
  </si>
  <si>
    <t>+73.184s</t>
  </si>
  <si>
    <t>+94.773s</t>
  </si>
  <si>
    <t>+2 laps</t>
  </si>
  <si>
    <t>+29.148s</t>
  </si>
  <si>
    <t>+33.530s</t>
  </si>
  <si>
    <t>+39.735s</t>
  </si>
  <si>
    <t>+51.369s</t>
  </si>
  <si>
    <t>+55.781s</t>
  </si>
  <si>
    <t>+63.749s</t>
  </si>
  <si>
    <t>+64.808s</t>
  </si>
  <si>
    <t>+75.369s</t>
  </si>
  <si>
    <t>+76.463s</t>
  </si>
  <si>
    <t>+78.955s</t>
  </si>
  <si>
    <t>+15.841s</t>
  </si>
  <si>
    <t>+26.610s</t>
  </si>
  <si>
    <t>+54.616s</t>
  </si>
  <si>
    <t>+63.671s</t>
  </si>
  <si>
    <t>+73.768s</t>
  </si>
  <si>
    <t>+74.670s</t>
  </si>
  <si>
    <t>+8.968s</t>
  </si>
  <si>
    <t>+19.427s</t>
  </si>
  <si>
    <t>+20.490s</t>
  </si>
  <si>
    <t>+52.591s</t>
  </si>
  <si>
    <t>+53.896s</t>
  </si>
  <si>
    <t>+68.231s</t>
  </si>
  <si>
    <t>+3 laps</t>
  </si>
  <si>
    <t>DNS</t>
  </si>
  <si>
    <t>+1.385s</t>
  </si>
  <si>
    <t>+2.762s</t>
  </si>
  <si>
    <t>+3.828s</t>
  </si>
  <si>
    <t>+4.754s</t>
  </si>
  <si>
    <t>+6.382s</t>
  </si>
  <si>
    <t>+6.624s</t>
  </si>
  <si>
    <t>+7.709s</t>
  </si>
  <si>
    <t>+8.874s</t>
  </si>
  <si>
    <t>+9.576s</t>
  </si>
  <si>
    <t>+10.254s</t>
  </si>
  <si>
    <t>+11.264s</t>
  </si>
  <si>
    <t>+14.241s</t>
  </si>
  <si>
    <t>+14.315s</t>
  </si>
  <si>
    <t>+17.668s</t>
  </si>
  <si>
    <t>+42.379s</t>
  </si>
  <si>
    <t>+2.904s</t>
  </si>
  <si>
    <t>+8.811s</t>
  </si>
  <si>
    <t>+14.618s</t>
  </si>
  <si>
    <t>+64.032s</t>
  </si>
  <si>
    <t>+75.857s</t>
  </si>
  <si>
    <t>+76.596s</t>
  </si>
  <si>
    <t>+77.695s</t>
  </si>
  <si>
    <t>+79.666s</t>
  </si>
  <si>
    <t>+91.946s</t>
  </si>
  <si>
    <t>+99.337s</t>
  </si>
  <si>
    <t>+35.743s</t>
  </si>
  <si>
    <t>+46.907s</t>
  </si>
  <si>
    <t>+47.434s</t>
  </si>
  <si>
    <t>+17.973s</t>
  </si>
  <si>
    <t>+20.019s</t>
  </si>
  <si>
    <t>+46.452s</t>
  </si>
  <si>
    <t>+57.144s</t>
  </si>
  <si>
    <t>+57.915s</t>
  </si>
  <si>
    <t>+60.395s</t>
  </si>
  <si>
    <t>+61.195s</t>
  </si>
  <si>
    <t>+61.844s</t>
  </si>
  <si>
    <t>+3.871s</t>
  </si>
  <si>
    <t>+11.125s</t>
  </si>
  <si>
    <t>+28.573s</t>
  </si>
  <si>
    <t>+42.624s</t>
  </si>
  <si>
    <t>+43.454s</t>
  </si>
  <si>
    <t>+72.093s</t>
  </si>
  <si>
    <t>+74.289s</t>
  </si>
  <si>
    <t>+76.162s</t>
  </si>
  <si>
    <t>+82.065s</t>
  </si>
  <si>
    <t>+85.327s</t>
  </si>
  <si>
    <t>DQ</t>
  </si>
  <si>
    <t>+1.859s</t>
  </si>
  <si>
    <t>+2.736s</t>
  </si>
  <si>
    <t>+15.018s</t>
  </si>
  <si>
    <t>+15.651s</t>
  </si>
  <si>
    <t>+63.614s</t>
  </si>
  <si>
    <t>+75.803s</t>
  </si>
  <si>
    <t>+77.910s</t>
  </si>
  <si>
    <t>+79.094s</t>
  </si>
  <si>
    <t>+80.244s</t>
  </si>
  <si>
    <t>+1.995s</t>
  </si>
  <si>
    <t>+2.601s</t>
  </si>
  <si>
    <t>+4.496s</t>
  </si>
  <si>
    <t>+7.479s</t>
  </si>
  <si>
    <t>+10.177s</t>
  </si>
  <si>
    <t>+11.579s</t>
  </si>
  <si>
    <t>+12.608s</t>
  </si>
  <si>
    <t>+15.484s</t>
  </si>
  <si>
    <t>+16.166s</t>
  </si>
  <si>
    <t>+20.590s</t>
  </si>
  <si>
    <t>+22.414s</t>
  </si>
  <si>
    <t>+24.163s</t>
  </si>
  <si>
    <t>+27.109s</t>
  </si>
  <si>
    <t>+28.329s</t>
  </si>
  <si>
    <t>+29.507s</t>
  </si>
  <si>
    <t>+31.993s</t>
  </si>
  <si>
    <t>+36.054s</t>
  </si>
  <si>
    <t>+38.205s</t>
  </si>
  <si>
    <t>+44.108s</t>
  </si>
  <si>
    <t>+20.932s</t>
  </si>
  <si>
    <t>+56.460s</t>
  </si>
  <si>
    <t>Robert Kubica</t>
  </si>
  <si>
    <t>+1.747s</t>
  </si>
  <si>
    <t>+4.921s</t>
  </si>
  <si>
    <t>+7.309s</t>
  </si>
  <si>
    <t>+8.723s</t>
  </si>
  <si>
    <t>+10.535s</t>
  </si>
  <si>
    <t>+15.804s</t>
  </si>
  <si>
    <t>+17.201s</t>
  </si>
  <si>
    <t>+19.742s</t>
  </si>
  <si>
    <t>+20.868s</t>
  </si>
  <si>
    <t>+23.743s</t>
  </si>
  <si>
    <t>+24.621s</t>
  </si>
  <si>
    <t>+27.216s</t>
  </si>
  <si>
    <t>+29.769s</t>
  </si>
  <si>
    <t>+51.088s</t>
  </si>
  <si>
    <t>+53.271s</t>
  </si>
  <si>
    <t>+62.475s</t>
  </si>
  <si>
    <t>+65.607s</t>
  </si>
  <si>
    <t>+67.533s</t>
  </si>
  <si>
    <t>+81.321s</t>
  </si>
  <si>
    <t>+87.224s</t>
  </si>
  <si>
    <t>+88.955s</t>
  </si>
  <si>
    <t>+90.076s</t>
  </si>
  <si>
    <t>+100.551s</t>
  </si>
  <si>
    <t>+116.198s</t>
  </si>
  <si>
    <t>+14.584s</t>
  </si>
  <si>
    <t>+33.471s</t>
  </si>
  <si>
    <t>+37.814s</t>
  </si>
  <si>
    <t>+41.812s</t>
  </si>
  <si>
    <t>+44.292s</t>
  </si>
  <si>
    <t>+47.213s</t>
  </si>
  <si>
    <t>+51.526s</t>
  </si>
  <si>
    <t>+82.018s</t>
  </si>
  <si>
    <t>+1.333s</t>
  </si>
  <si>
    <t>+42.223s</t>
  </si>
  <si>
    <t>+52.246s</t>
  </si>
  <si>
    <t>+76.854s</t>
  </si>
  <si>
    <t>+80.128s</t>
  </si>
  <si>
    <t>+83.545s</t>
  </si>
  <si>
    <t>+84.395s</t>
  </si>
  <si>
    <t>+16.555s</t>
  </si>
  <si>
    <t>+17.752s</t>
  </si>
  <si>
    <t>+63.845s</t>
  </si>
  <si>
    <t>+81.037s</t>
  </si>
  <si>
    <t>+10.496s</t>
  </si>
  <si>
    <t>+13.576s</t>
  </si>
  <si>
    <t>+39.940s</t>
  </si>
  <si>
    <t>+49.517s</t>
  </si>
  <si>
    <t>+51.820s</t>
  </si>
  <si>
    <t>+25.743s</t>
  </si>
  <si>
    <t>+59.457s</t>
  </si>
  <si>
    <t>+62.306s</t>
  </si>
  <si>
    <t>+80.570s</t>
  </si>
  <si>
    <t>+81.274s</t>
  </si>
  <si>
    <t>+81.911s</t>
  </si>
  <si>
    <t>+83.126s</t>
  </si>
  <si>
    <t>+21.825s</t>
  </si>
  <si>
    <t>+27.531s</t>
  </si>
  <si>
    <t>+27.633s</t>
  </si>
  <si>
    <t>+40.121s</t>
  </si>
  <si>
    <t>+41.613s</t>
  </si>
  <si>
    <t>+44.475s</t>
  </si>
  <si>
    <t>+46.606s</t>
  </si>
  <si>
    <t>+58.505s</t>
  </si>
  <si>
    <t>+61.358s</t>
  </si>
  <si>
    <t>+77.212s</t>
  </si>
  <si>
    <t>+83.249s</t>
  </si>
  <si>
    <t>+2.256s</t>
  </si>
  <si>
    <t>+5.173s</t>
  </si>
  <si>
    <t>+5.692s</t>
  </si>
  <si>
    <t>+6.531s</t>
  </si>
  <si>
    <t>+7.463s</t>
  </si>
  <si>
    <t>+59.200s</t>
  </si>
  <si>
    <t>+61.708s</t>
  </si>
  <si>
    <t>+64.026s</t>
  </si>
  <si>
    <t>+66.057s</t>
  </si>
  <si>
    <t>+67.527s</t>
  </si>
  <si>
    <t>+2.700s</t>
  </si>
  <si>
    <t>MCLAREN RENAULT</t>
  </si>
  <si>
    <t>+5.491s</t>
  </si>
  <si>
    <t>+5.689s</t>
  </si>
  <si>
    <t>+8.903s</t>
  </si>
  <si>
    <t>RACING POINT BWT MERCEDES</t>
  </si>
  <si>
    <t>+15.092s</t>
  </si>
  <si>
    <t>+16.682s</t>
  </si>
  <si>
    <t>RENAULT</t>
  </si>
  <si>
    <t>+17.456s</t>
  </si>
  <si>
    <t>+21.146s</t>
  </si>
  <si>
    <t>+24.545s</t>
  </si>
  <si>
    <t>+31.650s</t>
  </si>
  <si>
    <t>Daniil Kvyat</t>
  </si>
  <si>
    <t>Alexander Albon</t>
  </si>
  <si>
    <t>Romain Grosjean</t>
  </si>
  <si>
    <t>Kevin Magnussen</t>
  </si>
  <si>
    <t>+13.719s</t>
  </si>
  <si>
    <t>+33.698s</t>
  </si>
  <si>
    <t>+44.400s</t>
  </si>
  <si>
    <t>+61.470s</t>
  </si>
  <si>
    <t>+62.387s</t>
  </si>
  <si>
    <t>+62.453s</t>
  </si>
  <si>
    <t>+62.591s</t>
  </si>
  <si>
    <t>+8.702s</t>
  </si>
  <si>
    <t>+9.452s</t>
  </si>
  <si>
    <t>+57.579s</t>
  </si>
  <si>
    <t>+78.316s</t>
  </si>
  <si>
    <t>+5 laps</t>
  </si>
  <si>
    <t>+5.856s</t>
  </si>
  <si>
    <t>+18.474s</t>
  </si>
  <si>
    <t>+19.650s</t>
  </si>
  <si>
    <t>+22.277s</t>
  </si>
  <si>
    <t>+26.937s</t>
  </si>
  <si>
    <t>+31.188s</t>
  </si>
  <si>
    <t>+32.670s</t>
  </si>
  <si>
    <t>+37.311s</t>
  </si>
  <si>
    <t>+41.857s</t>
  </si>
  <si>
    <t>+42.167s</t>
  </si>
  <si>
    <t>+52.004s</t>
  </si>
  <si>
    <t>+53.370s</t>
  </si>
  <si>
    <t>+54.205s</t>
  </si>
  <si>
    <t>+54.549s</t>
  </si>
  <si>
    <t>+55.050s</t>
  </si>
  <si>
    <t>Nico Hulkenberg</t>
  </si>
  <si>
    <t>+11.326s</t>
  </si>
  <si>
    <t>+19.231s</t>
  </si>
  <si>
    <t>+29.289s</t>
  </si>
  <si>
    <t>+39.146s</t>
  </si>
  <si>
    <t>+42.538s</t>
  </si>
  <si>
    <t>+55.951s</t>
  </si>
  <si>
    <t>+64.773s</t>
  </si>
  <si>
    <t>+65.544s</t>
  </si>
  <si>
    <t>+69.669s</t>
  </si>
  <si>
    <t>+70.642s</t>
  </si>
  <si>
    <t>+73.370s</t>
  </si>
  <si>
    <t>+74.070s</t>
  </si>
  <si>
    <t>+24.177s</t>
  </si>
  <si>
    <t>+44.752s</t>
  </si>
  <si>
    <t>+8.448s</t>
  </si>
  <si>
    <t>+15.455s</t>
  </si>
  <si>
    <t>+18.877s</t>
  </si>
  <si>
    <t>+40.650s</t>
  </si>
  <si>
    <t>+42.712s</t>
  </si>
  <si>
    <t>+43.774s</t>
  </si>
  <si>
    <t>+47.371s</t>
  </si>
  <si>
    <t>+52.603s</t>
  </si>
  <si>
    <t>+53.179s</t>
  </si>
  <si>
    <t>+70.200s</t>
  </si>
  <si>
    <t>+71.504s</t>
  </si>
  <si>
    <t>+72.894s</t>
  </si>
  <si>
    <t>+74.920s</t>
  </si>
  <si>
    <t>+76.793s</t>
  </si>
  <si>
    <t>+77.795s</t>
  </si>
  <si>
    <t>+85.540s</t>
  </si>
  <si>
    <t>+0.415s</t>
  </si>
  <si>
    <t>+3.358s</t>
  </si>
  <si>
    <t>+6.000s</t>
  </si>
  <si>
    <t>+7.108s</t>
  </si>
  <si>
    <t>+8.391s</t>
  </si>
  <si>
    <t>+17.245s</t>
  </si>
  <si>
    <t>+18.691s</t>
  </si>
  <si>
    <t>+22.208s</t>
  </si>
  <si>
    <t>+23.224s</t>
  </si>
  <si>
    <t>+32.876s</t>
  </si>
  <si>
    <t>+35.164s</t>
  </si>
  <si>
    <t>+36.312s</t>
  </si>
  <si>
    <t>+36.593s</t>
  </si>
  <si>
    <t>+37.533s</t>
  </si>
  <si>
    <t>+55.199s</t>
  </si>
  <si>
    <t>+4.880s</t>
  </si>
  <si>
    <t>+8.064s</t>
  </si>
  <si>
    <t>+10.417s</t>
  </si>
  <si>
    <t>+15.650s</t>
  </si>
  <si>
    <t>+18.883s</t>
  </si>
  <si>
    <t>+21.756s</t>
  </si>
  <si>
    <t>+28.345s</t>
  </si>
  <si>
    <t>+29.770s</t>
  </si>
  <si>
    <t>+29.983s</t>
  </si>
  <si>
    <t>+32.404s</t>
  </si>
  <si>
    <t>+42.036s</t>
  </si>
  <si>
    <t>+7.729s</t>
  </si>
  <si>
    <t>+22.729s</t>
  </si>
  <si>
    <t>+30.558s</t>
  </si>
  <si>
    <t>+52.065s</t>
  </si>
  <si>
    <t>+62.186s</t>
  </si>
  <si>
    <t>+68.006s</t>
  </si>
  <si>
    <t>+68.740s</t>
  </si>
  <si>
    <t>+89.766s</t>
  </si>
  <si>
    <t>+97.860s</t>
  </si>
  <si>
    <t>+4.470s</t>
  </si>
  <si>
    <t>+14.613s</t>
  </si>
  <si>
    <t>+16.070s</t>
  </si>
  <si>
    <t>+21.905s</t>
  </si>
  <si>
    <t>+22.766s</t>
  </si>
  <si>
    <t>+30.814s</t>
  </si>
  <si>
    <t>+32.596s</t>
  </si>
  <si>
    <t>+39.081s</t>
  </si>
  <si>
    <t>+40.035s</t>
  </si>
  <si>
    <t>+40.810s</t>
  </si>
  <si>
    <t>+41.476s</t>
  </si>
  <si>
    <t>+49.585s</t>
  </si>
  <si>
    <t>+54.449s</t>
  </si>
  <si>
    <t>+55.588s</t>
  </si>
  <si>
    <t>+25.592s</t>
  </si>
  <si>
    <t>+34.508s</t>
  </si>
  <si>
    <t>+65.312s</t>
  </si>
  <si>
    <t>+5.783s</t>
  </si>
  <si>
    <t>+14.320s</t>
  </si>
  <si>
    <t>+15.141s</t>
  </si>
  <si>
    <t>+19.111s</t>
  </si>
  <si>
    <t>+19.652s</t>
  </si>
  <si>
    <t>+20.230s</t>
  </si>
  <si>
    <t>+21.131s</t>
  </si>
  <si>
    <t>+22.224s</t>
  </si>
  <si>
    <t>+26.398s</t>
  </si>
  <si>
    <t>+27.135s</t>
  </si>
  <si>
    <t>+28.453s</t>
  </si>
  <si>
    <t>+29.163s</t>
  </si>
  <si>
    <t>+32.935s</t>
  </si>
  <si>
    <t>+57.284s</t>
  </si>
  <si>
    <t>+31.633s</t>
  </si>
  <si>
    <t>+31.960s</t>
  </si>
  <si>
    <t>+33.858s</t>
  </si>
  <si>
    <t>+34.363s</t>
  </si>
  <si>
    <t>+44.873s</t>
  </si>
  <si>
    <t>+46.484s</t>
  </si>
  <si>
    <t>+61.259s</t>
  </si>
  <si>
    <t>+72.353s</t>
  </si>
  <si>
    <t>+95.460s</t>
  </si>
  <si>
    <t>+1.254s</t>
  </si>
  <si>
    <t>+8.005s</t>
  </si>
  <si>
    <t>+11.337s</t>
  </si>
  <si>
    <t>+11.787s</t>
  </si>
  <si>
    <t>+11.942s</t>
  </si>
  <si>
    <t>+19.368s</t>
  </si>
  <si>
    <t>+19.680s</t>
  </si>
  <si>
    <t>+22.803s</t>
  </si>
  <si>
    <t>+10.518s</t>
  </si>
  <si>
    <t>+11.869s</t>
  </si>
  <si>
    <t>+12.580s</t>
  </si>
  <si>
    <t>+13.330s</t>
  </si>
  <si>
    <t>+13.842s</t>
  </si>
  <si>
    <t>+14.534s</t>
  </si>
  <si>
    <t>+15.389s</t>
  </si>
  <si>
    <t>+18.556s</t>
  </si>
  <si>
    <t>+19.541s</t>
  </si>
  <si>
    <t>+20.527s</t>
  </si>
  <si>
    <t>+22.611s</t>
  </si>
  <si>
    <t>+24.111s</t>
  </si>
  <si>
    <t>+26.153s</t>
  </si>
  <si>
    <t>+32.370s</t>
  </si>
  <si>
    <t>Jack Aitken</t>
  </si>
  <si>
    <t>+33.674s</t>
  </si>
  <si>
    <t>Pietro Fittipaldi</t>
  </si>
  <si>
    <t>+36.858s</t>
  </si>
  <si>
    <t>+15.976s</t>
  </si>
  <si>
    <t>+18.415s</t>
  </si>
  <si>
    <t>+19.987s</t>
  </si>
  <si>
    <t>+60.729s</t>
  </si>
  <si>
    <t>+65.662s</t>
  </si>
  <si>
    <t>+73.748s</t>
  </si>
  <si>
    <t>+89.718s</t>
  </si>
  <si>
    <t>+101.069s</t>
  </si>
  <si>
    <t>+102.738s</t>
  </si>
  <si>
    <t>Q1</t>
  </si>
  <si>
    <t>Q2</t>
  </si>
  <si>
    <t>Q3</t>
  </si>
  <si>
    <t>RT</t>
  </si>
  <si>
    <t>NR</t>
  </si>
  <si>
    <t>Pilot</t>
  </si>
  <si>
    <t>Key</t>
  </si>
  <si>
    <t>Key_DRIVER</t>
  </si>
  <si>
    <t>Race_Average</t>
  </si>
  <si>
    <t>Qualy_Position</t>
  </si>
  <si>
    <t>NC by position</t>
  </si>
  <si>
    <t>Ranges</t>
  </si>
  <si>
    <t>[1,5]</t>
  </si>
  <si>
    <t>[6,10]</t>
  </si>
  <si>
    <t>[11,15]</t>
  </si>
  <si>
    <t>[16-20]</t>
  </si>
  <si>
    <t>Total</t>
  </si>
  <si>
    <t>Qualys 1 to 5</t>
  </si>
  <si>
    <t>Qualys 6 to 10</t>
  </si>
  <si>
    <t>Qualys 11 to 15</t>
  </si>
  <si>
    <t>Qualys 16 to 20</t>
  </si>
  <si>
    <t>Qualyfication positions 1 to 5</t>
  </si>
  <si>
    <t>Qualyfications positions 6 to 10</t>
  </si>
  <si>
    <t>Qualyfications positions 11 to 15</t>
  </si>
  <si>
    <t>Qualyfications positions 16 to 20</t>
  </si>
  <si>
    <t>Averages</t>
  </si>
  <si>
    <t>Daniel Ricciardo</t>
  </si>
  <si>
    <t>ID</t>
  </si>
  <si>
    <t>Lando Norris</t>
  </si>
  <si>
    <t>Pierre Gasly</t>
  </si>
  <si>
    <t>Standard Deviations</t>
  </si>
  <si>
    <t>Charles Leclerc</t>
  </si>
  <si>
    <t>Differential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</si>
</sst>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0" formatCode="0.0"/>
    <numFmt numFmtId="171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1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3" fillId="0" borderId="0" xfId="0" applyFont="1"/>
    <xf numFmtId="0" fontId="2" fillId="0" borderId="0" xfId="0" applyFont="1" applyFill="1" applyBorder="1" applyAlignment="1">
      <alignment horizontal="center"/>
    </xf>
    <xf numFmtId="0" fontId="2" fillId="0" borderId="0" xfId="0" applyFont="1"/>
    <xf numFmtId="2" fontId="0" fillId="0" borderId="0" xfId="0" applyNumberFormat="1"/>
    <xf numFmtId="170" fontId="0" fillId="0" borderId="0" xfId="0" applyNumberFormat="1"/>
    <xf numFmtId="171" fontId="0" fillId="0" borderId="0" xfId="1" applyNumberFormat="1" applyFont="1"/>
    <xf numFmtId="0" fontId="0" fillId="0" borderId="0" xfId="0" applyFont="1" applyFill="1" applyBorder="1" applyAlignment="1">
      <alignment horizontal="center"/>
    </xf>
    <xf numFmtId="170" fontId="4" fillId="2" borderId="0" xfId="0" applyNumberFormat="1" applyFont="1" applyFill="1"/>
    <xf numFmtId="170" fontId="0" fillId="2" borderId="0" xfId="0" applyNumberFormat="1" applyFill="1"/>
    <xf numFmtId="2" fontId="0" fillId="2" borderId="0" xfId="0" applyNumberForma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Resumen!$N$785</c:f>
              <c:strCache>
                <c:ptCount val="1"/>
                <c:pt idx="0">
                  <c:v>Qualy_Position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Resumen!$N$786:$N$805</c15:sqref>
                  </c15:fullRef>
                </c:ext>
              </c:extLst>
              <c:f>Resumen!$N$786:$N$795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79-423D-BAF6-FEA807690489}"/>
            </c:ext>
          </c:extLst>
        </c:ser>
        <c:ser>
          <c:idx val="1"/>
          <c:order val="1"/>
          <c:tx>
            <c:strRef>
              <c:f>Resumen!$O$785</c:f>
              <c:strCache>
                <c:ptCount val="1"/>
                <c:pt idx="0">
                  <c:v>Race_Average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1.0</c:v>
              </c:pt>
              <c:pt idx="1">
                <c:v>2.0</c:v>
              </c:pt>
              <c:pt idx="2">
                <c:v>3.0</c:v>
              </c:pt>
              <c:pt idx="3">
                <c:v>4.0</c:v>
              </c:pt>
              <c:pt idx="4">
                <c:v>5.0</c:v>
              </c:pt>
              <c:pt idx="5">
                <c:v>6.0</c:v>
              </c:pt>
              <c:pt idx="6">
                <c:v>7.0</c:v>
              </c:pt>
              <c:pt idx="7">
                <c:v>8.0</c:v>
              </c:pt>
              <c:pt idx="8">
                <c:v>9.0</c:v>
              </c:pt>
              <c:pt idx="9">
                <c:v>10.0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Resumen!$O$786:$O$805</c15:sqref>
                  </c15:fullRef>
                </c:ext>
              </c:extLst>
              <c:f>Resumen!$O$786:$O$795</c:f>
              <c:numCache>
                <c:formatCode>0.0</c:formatCode>
                <c:ptCount val="10"/>
                <c:pt idx="0">
                  <c:v>2.6486486486486487</c:v>
                </c:pt>
                <c:pt idx="1">
                  <c:v>3.5277777777777777</c:v>
                </c:pt>
                <c:pt idx="2">
                  <c:v>4</c:v>
                </c:pt>
                <c:pt idx="3">
                  <c:v>4.6944444444444446</c:v>
                </c:pt>
                <c:pt idx="4">
                  <c:v>6.8</c:v>
                </c:pt>
                <c:pt idx="5">
                  <c:v>6.9142857142857146</c:v>
                </c:pt>
                <c:pt idx="6">
                  <c:v>7.5714285714285712</c:v>
                </c:pt>
                <c:pt idx="7">
                  <c:v>8.2777777777777786</c:v>
                </c:pt>
                <c:pt idx="8">
                  <c:v>7.8181818181818183</c:v>
                </c:pt>
                <c:pt idx="9">
                  <c:v>9.6875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79-423D-BAF6-FEA8076904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86408416"/>
        <c:axId val="1286412160"/>
      </c:barChart>
      <c:catAx>
        <c:axId val="128640841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86412160"/>
        <c:crosses val="autoZero"/>
        <c:auto val="1"/>
        <c:lblAlgn val="ctr"/>
        <c:lblOffset val="100"/>
        <c:noMultiLvlLbl val="0"/>
      </c:catAx>
      <c:valAx>
        <c:axId val="1286412160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86408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Sergio Pérez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'Resumen pilotos'!$AM$16</c:f>
              <c:strCache>
                <c:ptCount val="1"/>
                <c:pt idx="0">
                  <c:v>Race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'Resumen pilotos'!$AM$17:$AM$46</c:f>
              <c:numCache>
                <c:formatCode>General</c:formatCode>
                <c:ptCount val="30"/>
                <c:pt idx="0">
                  <c:v>5</c:v>
                </c:pt>
                <c:pt idx="1">
                  <c:v>11</c:v>
                </c:pt>
                <c:pt idx="2">
                  <c:v>4</c:v>
                </c:pt>
                <c:pt idx="3">
                  <c:v>5</c:v>
                </c:pt>
                <c:pt idx="4">
                  <c:v>4</c:v>
                </c:pt>
                <c:pt idx="5">
                  <c:v>1</c:v>
                </c:pt>
                <c:pt idx="6">
                  <c:v>3</c:v>
                </c:pt>
                <c:pt idx="7">
                  <c:v>4</c:v>
                </c:pt>
                <c:pt idx="8">
                  <c:v>6</c:v>
                </c:pt>
                <c:pt idx="9">
                  <c:v>16</c:v>
                </c:pt>
                <c:pt idx="10">
                  <c:v>19</c:v>
                </c:pt>
                <c:pt idx="11">
                  <c:v>8</c:v>
                </c:pt>
                <c:pt idx="12">
                  <c:v>5</c:v>
                </c:pt>
                <c:pt idx="13">
                  <c:v>9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4</c:v>
                </c:pt>
                <c:pt idx="18">
                  <c:v>4</c:v>
                </c:pt>
                <c:pt idx="19">
                  <c:v>15</c:v>
                </c:pt>
                <c:pt idx="20">
                  <c:v>6</c:v>
                </c:pt>
                <c:pt idx="21">
                  <c:v>6</c:v>
                </c:pt>
                <c:pt idx="22">
                  <c:v>7</c:v>
                </c:pt>
                <c:pt idx="23">
                  <c:v>5</c:v>
                </c:pt>
                <c:pt idx="24">
                  <c:v>10</c:v>
                </c:pt>
                <c:pt idx="25">
                  <c:v>10</c:v>
                </c:pt>
                <c:pt idx="26">
                  <c:v>5</c:v>
                </c:pt>
                <c:pt idx="27">
                  <c:v>4</c:v>
                </c:pt>
                <c:pt idx="28">
                  <c:v>4</c:v>
                </c:pt>
                <c:pt idx="2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7C-4460-B861-EE1D796335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2963888"/>
        <c:axId val="582962640"/>
      </c:lineChart>
      <c:scatterChart>
        <c:scatterStyle val="lineMarker"/>
        <c:varyColors val="0"/>
        <c:ser>
          <c:idx val="0"/>
          <c:order val="0"/>
          <c:tx>
            <c:strRef>
              <c:f>'Resumen pilotos'!$AL$16</c:f>
              <c:strCache>
                <c:ptCount val="1"/>
                <c:pt idx="0">
                  <c:v>Qualy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'Resumen pilotos'!$AL$17:$AL$46</c:f>
              <c:numCache>
                <c:formatCode>General</c:formatCode>
                <c:ptCount val="30"/>
                <c:pt idx="0">
                  <c:v>11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9</c:v>
                </c:pt>
                <c:pt idx="5">
                  <c:v>7</c:v>
                </c:pt>
                <c:pt idx="6">
                  <c:v>4</c:v>
                </c:pt>
                <c:pt idx="7">
                  <c:v>5</c:v>
                </c:pt>
                <c:pt idx="8">
                  <c:v>3</c:v>
                </c:pt>
                <c:pt idx="9">
                  <c:v>5</c:v>
                </c:pt>
                <c:pt idx="10">
                  <c:v>7</c:v>
                </c:pt>
                <c:pt idx="11">
                  <c:v>16</c:v>
                </c:pt>
                <c:pt idx="12">
                  <c:v>9</c:v>
                </c:pt>
                <c:pt idx="13">
                  <c:v>9</c:v>
                </c:pt>
                <c:pt idx="14">
                  <c:v>7</c:v>
                </c:pt>
                <c:pt idx="15">
                  <c:v>3</c:v>
                </c:pt>
                <c:pt idx="16">
                  <c:v>4</c:v>
                </c:pt>
                <c:pt idx="17">
                  <c:v>3</c:v>
                </c:pt>
                <c:pt idx="18">
                  <c:v>11</c:v>
                </c:pt>
                <c:pt idx="19">
                  <c:v>4</c:v>
                </c:pt>
                <c:pt idx="20">
                  <c:v>6</c:v>
                </c:pt>
                <c:pt idx="21">
                  <c:v>17</c:v>
                </c:pt>
                <c:pt idx="22">
                  <c:v>4</c:v>
                </c:pt>
                <c:pt idx="23">
                  <c:v>4</c:v>
                </c:pt>
                <c:pt idx="24">
                  <c:v>8</c:v>
                </c:pt>
                <c:pt idx="25">
                  <c:v>4</c:v>
                </c:pt>
                <c:pt idx="26">
                  <c:v>6</c:v>
                </c:pt>
                <c:pt idx="27">
                  <c:v>4</c:v>
                </c:pt>
                <c:pt idx="28">
                  <c:v>9</c:v>
                </c:pt>
                <c:pt idx="29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7C-4460-B861-EE1D796335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2963888"/>
        <c:axId val="582962640"/>
      </c:scatterChart>
      <c:catAx>
        <c:axId val="582963888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Grand</a:t>
                </a:r>
                <a:r>
                  <a:rPr lang="es-MX" baseline="0"/>
                  <a:t> Prixs</a:t>
                </a:r>
                <a:endParaRPr lang="es-MX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majorTickMark val="none"/>
        <c:minorTickMark val="none"/>
        <c:tickLblPos val="nextTo"/>
        <c:crossAx val="582962640"/>
        <c:crosses val="autoZero"/>
        <c:auto val="1"/>
        <c:lblAlgn val="ctr"/>
        <c:lblOffset val="100"/>
        <c:noMultiLvlLbl val="0"/>
      </c:catAx>
      <c:valAx>
        <c:axId val="582962640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Positions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82963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Charles Leclerc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'Resumen pilotos'!$AX$16</c:f>
              <c:strCache>
                <c:ptCount val="1"/>
                <c:pt idx="0">
                  <c:v>Qualy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'Resumen pilotos'!$AX$17:$AX$47</c:f>
              <c:numCache>
                <c:formatCode>General</c:formatCode>
                <c:ptCount val="31"/>
                <c:pt idx="0">
                  <c:v>4</c:v>
                </c:pt>
                <c:pt idx="1">
                  <c:v>4</c:v>
                </c:pt>
                <c:pt idx="2">
                  <c:v>8</c:v>
                </c:pt>
                <c:pt idx="3">
                  <c:v>4</c:v>
                </c:pt>
                <c:pt idx="4">
                  <c:v>1</c:v>
                </c:pt>
                <c:pt idx="5">
                  <c:v>7</c:v>
                </c:pt>
                <c:pt idx="6">
                  <c:v>7</c:v>
                </c:pt>
                <c:pt idx="7">
                  <c:v>12</c:v>
                </c:pt>
                <c:pt idx="8">
                  <c:v>4</c:v>
                </c:pt>
                <c:pt idx="9">
                  <c:v>11</c:v>
                </c:pt>
                <c:pt idx="10">
                  <c:v>5</c:v>
                </c:pt>
                <c:pt idx="11">
                  <c:v>8</c:v>
                </c:pt>
                <c:pt idx="12">
                  <c:v>15</c:v>
                </c:pt>
                <c:pt idx="13">
                  <c:v>4</c:v>
                </c:pt>
                <c:pt idx="14">
                  <c:v>5</c:v>
                </c:pt>
                <c:pt idx="15">
                  <c:v>8</c:v>
                </c:pt>
                <c:pt idx="16">
                  <c:v>6</c:v>
                </c:pt>
                <c:pt idx="17">
                  <c:v>13</c:v>
                </c:pt>
                <c:pt idx="18">
                  <c:v>4</c:v>
                </c:pt>
                <c:pt idx="19">
                  <c:v>7</c:v>
                </c:pt>
                <c:pt idx="20">
                  <c:v>7</c:v>
                </c:pt>
                <c:pt idx="21">
                  <c:v>6</c:v>
                </c:pt>
                <c:pt idx="22">
                  <c:v>4</c:v>
                </c:pt>
                <c:pt idx="23">
                  <c:v>8</c:v>
                </c:pt>
                <c:pt idx="24">
                  <c:v>5</c:v>
                </c:pt>
                <c:pt idx="25">
                  <c:v>11</c:v>
                </c:pt>
                <c:pt idx="26">
                  <c:v>4</c:v>
                </c:pt>
                <c:pt idx="27">
                  <c:v>4</c:v>
                </c:pt>
                <c:pt idx="28">
                  <c:v>7</c:v>
                </c:pt>
                <c:pt idx="29">
                  <c:v>14</c:v>
                </c:pt>
                <c:pt idx="3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D6-470D-88FE-6D43DEA17C4E}"/>
            </c:ext>
          </c:extLst>
        </c:ser>
        <c:ser>
          <c:idx val="1"/>
          <c:order val="1"/>
          <c:tx>
            <c:strRef>
              <c:f>'Resumen pilotos'!$AY$16</c:f>
              <c:strCache>
                <c:ptCount val="1"/>
                <c:pt idx="0">
                  <c:v>Race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'Resumen pilotos'!$AY$17:$AY$47</c:f>
              <c:numCache>
                <c:formatCode>General</c:formatCode>
                <c:ptCount val="31"/>
                <c:pt idx="0">
                  <c:v>6</c:v>
                </c:pt>
                <c:pt idx="1">
                  <c:v>4</c:v>
                </c:pt>
                <c:pt idx="2">
                  <c:v>6</c:v>
                </c:pt>
                <c:pt idx="3">
                  <c:v>4</c:v>
                </c:pt>
                <c:pt idx="4">
                  <c:v>4</c:v>
                </c:pt>
                <c:pt idx="5">
                  <c:v>16</c:v>
                </c:pt>
                <c:pt idx="6">
                  <c:v>7</c:v>
                </c:pt>
                <c:pt idx="7">
                  <c:v>8</c:v>
                </c:pt>
                <c:pt idx="8">
                  <c:v>2</c:v>
                </c:pt>
                <c:pt idx="9">
                  <c:v>8</c:v>
                </c:pt>
                <c:pt idx="10">
                  <c:v>5</c:v>
                </c:pt>
                <c:pt idx="11">
                  <c:v>4</c:v>
                </c:pt>
                <c:pt idx="12">
                  <c:v>15</c:v>
                </c:pt>
                <c:pt idx="13">
                  <c:v>4</c:v>
                </c:pt>
                <c:pt idx="14">
                  <c:v>4</c:v>
                </c:pt>
                <c:pt idx="15">
                  <c:v>5</c:v>
                </c:pt>
                <c:pt idx="16">
                  <c:v>5</c:v>
                </c:pt>
                <c:pt idx="17">
                  <c:v>8</c:v>
                </c:pt>
                <c:pt idx="18">
                  <c:v>7</c:v>
                </c:pt>
                <c:pt idx="19">
                  <c:v>10</c:v>
                </c:pt>
                <c:pt idx="20">
                  <c:v>2</c:v>
                </c:pt>
                <c:pt idx="21">
                  <c:v>11</c:v>
                </c:pt>
                <c:pt idx="22">
                  <c:v>3</c:v>
                </c:pt>
                <c:pt idx="23">
                  <c:v>4</c:v>
                </c:pt>
                <c:pt idx="24">
                  <c:v>8</c:v>
                </c:pt>
                <c:pt idx="25">
                  <c:v>6</c:v>
                </c:pt>
                <c:pt idx="26">
                  <c:v>7</c:v>
                </c:pt>
                <c:pt idx="27">
                  <c:v>4</c:v>
                </c:pt>
                <c:pt idx="28">
                  <c:v>5</c:v>
                </c:pt>
                <c:pt idx="29">
                  <c:v>4</c:v>
                </c:pt>
                <c:pt idx="3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D6-470D-88FE-6D43DEA17C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6406752"/>
        <c:axId val="1286409248"/>
      </c:areaChart>
      <c:catAx>
        <c:axId val="128640675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86409248"/>
        <c:crosses val="autoZero"/>
        <c:auto val="1"/>
        <c:lblAlgn val="ctr"/>
        <c:lblOffset val="100"/>
        <c:noMultiLvlLbl val="0"/>
      </c:catAx>
      <c:valAx>
        <c:axId val="128640924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1286406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s-MX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Resumen!$N$785</c:f>
              <c:strCache>
                <c:ptCount val="1"/>
                <c:pt idx="0">
                  <c:v>Qualy_Position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11</c:v>
              </c:pt>
              <c:pt idx="1">
                <c:v>12</c:v>
              </c:pt>
              <c:pt idx="2">
                <c:v>13</c:v>
              </c:pt>
              <c:pt idx="3">
                <c:v>14</c:v>
              </c:pt>
              <c:pt idx="4">
                <c:v>15</c:v>
              </c:pt>
              <c:pt idx="5">
                <c:v>16</c:v>
              </c:pt>
              <c:pt idx="6">
                <c:v>17</c:v>
              </c:pt>
              <c:pt idx="7">
                <c:v>18</c:v>
              </c:pt>
              <c:pt idx="8">
                <c:v>19</c:v>
              </c:pt>
              <c:pt idx="9">
                <c:v>20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Resumen!$N$786:$N$805</c15:sqref>
                  </c15:fullRef>
                </c:ext>
              </c:extLst>
              <c:f>Resumen!$N$796:$N$805</c:f>
              <c:numCache>
                <c:formatCode>General</c:formatCode>
                <c:ptCount val="10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79-423D-BAF6-FEA807690489}"/>
            </c:ext>
          </c:extLst>
        </c:ser>
        <c:ser>
          <c:idx val="1"/>
          <c:order val="1"/>
          <c:tx>
            <c:strRef>
              <c:f>Resumen!$O$785</c:f>
              <c:strCache>
                <c:ptCount val="1"/>
                <c:pt idx="0">
                  <c:v>Race_Average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11</c:v>
              </c:pt>
              <c:pt idx="1">
                <c:v>12</c:v>
              </c:pt>
              <c:pt idx="2">
                <c:v>13</c:v>
              </c:pt>
              <c:pt idx="3">
                <c:v>14</c:v>
              </c:pt>
              <c:pt idx="4">
                <c:v>15</c:v>
              </c:pt>
              <c:pt idx="5">
                <c:v>16</c:v>
              </c:pt>
              <c:pt idx="6">
                <c:v>17</c:v>
              </c:pt>
              <c:pt idx="7">
                <c:v>18</c:v>
              </c:pt>
              <c:pt idx="8">
                <c:v>19</c:v>
              </c:pt>
              <c:pt idx="9">
                <c:v>20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Resumen!$O$786:$O$805</c15:sqref>
                  </c15:fullRef>
                </c:ext>
              </c:extLst>
              <c:f>Resumen!$O$796:$O$805</c:f>
              <c:numCache>
                <c:formatCode>0.0</c:formatCode>
                <c:ptCount val="10"/>
                <c:pt idx="0">
                  <c:v>8.7777777777777786</c:v>
                </c:pt>
                <c:pt idx="1">
                  <c:v>9.5882352941176467</c:v>
                </c:pt>
                <c:pt idx="2">
                  <c:v>11.323529411764707</c:v>
                </c:pt>
                <c:pt idx="3">
                  <c:v>12.676470588235293</c:v>
                </c:pt>
                <c:pt idx="4">
                  <c:v>12.6875</c:v>
                </c:pt>
                <c:pt idx="5">
                  <c:v>12.647058823529411</c:v>
                </c:pt>
                <c:pt idx="6">
                  <c:v>14.038461538461538</c:v>
                </c:pt>
                <c:pt idx="7">
                  <c:v>14.777777777777779</c:v>
                </c:pt>
                <c:pt idx="8">
                  <c:v>16</c:v>
                </c:pt>
                <c:pt idx="9">
                  <c:v>15.038461538461538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79-423D-BAF6-FEA8076904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86408416"/>
        <c:axId val="1286412160"/>
      </c:barChart>
      <c:catAx>
        <c:axId val="128640841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86412160"/>
        <c:crosses val="autoZero"/>
        <c:auto val="1"/>
        <c:lblAlgn val="ctr"/>
        <c:lblOffset val="100"/>
        <c:noMultiLvlLbl val="0"/>
      </c:catAx>
      <c:valAx>
        <c:axId val="1286412160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86408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Daniel Ricciardo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'Resumen pilotos'!$B$16</c:f>
              <c:strCache>
                <c:ptCount val="1"/>
                <c:pt idx="0">
                  <c:v>Qualy</c:v>
                </c:pt>
              </c:strCache>
            </c:strRef>
          </c:tx>
          <c:spPr>
            <a:pattFill prst="pct40">
              <a:fgClr>
                <a:srgbClr val="0070C0"/>
              </a:fgClr>
              <a:bgClr>
                <a:schemeClr val="bg1"/>
              </a:bgClr>
            </a:pattFill>
            <a:ln>
              <a:solidFill>
                <a:sysClr val="windowText" lastClr="000000"/>
              </a:solidFill>
            </a:ln>
            <a:effectLst/>
          </c:spPr>
          <c:val>
            <c:numRef>
              <c:f>'Resumen pilotos'!$B$17:$B$46</c:f>
              <c:numCache>
                <c:formatCode>General</c:formatCode>
                <c:ptCount val="30"/>
                <c:pt idx="0">
                  <c:v>6</c:v>
                </c:pt>
                <c:pt idx="1">
                  <c:v>6</c:v>
                </c:pt>
                <c:pt idx="2">
                  <c:v>16</c:v>
                </c:pt>
                <c:pt idx="3">
                  <c:v>7</c:v>
                </c:pt>
                <c:pt idx="4">
                  <c:v>13</c:v>
                </c:pt>
                <c:pt idx="5">
                  <c:v>10</c:v>
                </c:pt>
                <c:pt idx="6">
                  <c:v>13</c:v>
                </c:pt>
                <c:pt idx="7">
                  <c:v>7</c:v>
                </c:pt>
                <c:pt idx="8">
                  <c:v>11</c:v>
                </c:pt>
                <c:pt idx="9">
                  <c:v>4</c:v>
                </c:pt>
                <c:pt idx="10">
                  <c:v>10</c:v>
                </c:pt>
                <c:pt idx="11">
                  <c:v>5</c:v>
                </c:pt>
                <c:pt idx="12">
                  <c:v>5</c:v>
                </c:pt>
                <c:pt idx="13">
                  <c:v>7</c:v>
                </c:pt>
                <c:pt idx="14">
                  <c:v>11</c:v>
                </c:pt>
                <c:pt idx="15">
                  <c:v>9</c:v>
                </c:pt>
                <c:pt idx="16">
                  <c:v>11</c:v>
                </c:pt>
                <c:pt idx="17">
                  <c:v>8</c:v>
                </c:pt>
                <c:pt idx="18">
                  <c:v>13</c:v>
                </c:pt>
                <c:pt idx="19">
                  <c:v>4</c:v>
                </c:pt>
                <c:pt idx="20">
                  <c:v>7</c:v>
                </c:pt>
                <c:pt idx="21">
                  <c:v>8</c:v>
                </c:pt>
                <c:pt idx="22">
                  <c:v>5</c:v>
                </c:pt>
                <c:pt idx="23">
                  <c:v>6</c:v>
                </c:pt>
                <c:pt idx="24">
                  <c:v>10</c:v>
                </c:pt>
                <c:pt idx="25">
                  <c:v>5</c:v>
                </c:pt>
                <c:pt idx="26">
                  <c:v>5</c:v>
                </c:pt>
                <c:pt idx="27">
                  <c:v>6</c:v>
                </c:pt>
                <c:pt idx="28">
                  <c:v>7</c:v>
                </c:pt>
                <c:pt idx="29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D6-470D-88FE-6D43DEA17C4E}"/>
            </c:ext>
          </c:extLst>
        </c:ser>
        <c:ser>
          <c:idx val="1"/>
          <c:order val="1"/>
          <c:tx>
            <c:strRef>
              <c:f>'Resumen pilotos'!$C$16</c:f>
              <c:strCache>
                <c:ptCount val="1"/>
                <c:pt idx="0">
                  <c:v>Race</c:v>
                </c:pt>
              </c:strCache>
            </c:strRef>
          </c:tx>
          <c:spPr>
            <a:pattFill prst="pct40">
              <a:fgClr>
                <a:srgbClr val="FF0000"/>
              </a:fgClr>
              <a:bgClr>
                <a:schemeClr val="bg1"/>
              </a:bgClr>
            </a:pattFill>
            <a:ln>
              <a:solidFill>
                <a:sysClr val="windowText" lastClr="000000"/>
              </a:solidFill>
            </a:ln>
            <a:effectLst/>
          </c:spPr>
          <c:val>
            <c:numRef>
              <c:f>'Resumen pilotos'!$C$17:$C$46</c:f>
              <c:numCache>
                <c:formatCode>General</c:formatCode>
                <c:ptCount val="30"/>
                <c:pt idx="0">
                  <c:v>7</c:v>
                </c:pt>
                <c:pt idx="1">
                  <c:v>6</c:v>
                </c:pt>
                <c:pt idx="2">
                  <c:v>9</c:v>
                </c:pt>
                <c:pt idx="3">
                  <c:v>6</c:v>
                </c:pt>
                <c:pt idx="4">
                  <c:v>9</c:v>
                </c:pt>
                <c:pt idx="5">
                  <c:v>6</c:v>
                </c:pt>
                <c:pt idx="6">
                  <c:v>7</c:v>
                </c:pt>
                <c:pt idx="7">
                  <c:v>5</c:v>
                </c:pt>
                <c:pt idx="8">
                  <c:v>11</c:v>
                </c:pt>
                <c:pt idx="9">
                  <c:v>4</c:v>
                </c:pt>
                <c:pt idx="10">
                  <c:v>11</c:v>
                </c:pt>
                <c:pt idx="11">
                  <c:v>1</c:v>
                </c:pt>
                <c:pt idx="12">
                  <c:v>4</c:v>
                </c:pt>
                <c:pt idx="13">
                  <c:v>5</c:v>
                </c:pt>
                <c:pt idx="14">
                  <c:v>5</c:v>
                </c:pt>
                <c:pt idx="15">
                  <c:v>8</c:v>
                </c:pt>
                <c:pt idx="16">
                  <c:v>8</c:v>
                </c:pt>
                <c:pt idx="17">
                  <c:v>4</c:v>
                </c:pt>
                <c:pt idx="18">
                  <c:v>11</c:v>
                </c:pt>
                <c:pt idx="19">
                  <c:v>4</c:v>
                </c:pt>
                <c:pt idx="20">
                  <c:v>6</c:v>
                </c:pt>
                <c:pt idx="21">
                  <c:v>4</c:v>
                </c:pt>
                <c:pt idx="22">
                  <c:v>5</c:v>
                </c:pt>
                <c:pt idx="23">
                  <c:v>3</c:v>
                </c:pt>
                <c:pt idx="24">
                  <c:v>9</c:v>
                </c:pt>
                <c:pt idx="25">
                  <c:v>3</c:v>
                </c:pt>
                <c:pt idx="26">
                  <c:v>10</c:v>
                </c:pt>
                <c:pt idx="27">
                  <c:v>7</c:v>
                </c:pt>
                <c:pt idx="28">
                  <c:v>5</c:v>
                </c:pt>
                <c:pt idx="29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D6-470D-88FE-6D43DEA17C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6406752"/>
        <c:axId val="1286409248"/>
      </c:areaChart>
      <c:catAx>
        <c:axId val="128640675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86409248"/>
        <c:crosses val="autoZero"/>
        <c:auto val="1"/>
        <c:lblAlgn val="ctr"/>
        <c:lblOffset val="100"/>
        <c:noMultiLvlLbl val="0"/>
      </c:catAx>
      <c:valAx>
        <c:axId val="128640924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1286406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Lando Norris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'Resumen pilotos'!$N$16</c:f>
              <c:strCache>
                <c:ptCount val="1"/>
                <c:pt idx="0">
                  <c:v>Qualy</c:v>
                </c:pt>
              </c:strCache>
            </c:strRef>
          </c:tx>
          <c:spPr>
            <a:gradFill>
              <a:gsLst>
                <a:gs pos="100000">
                  <a:schemeClr val="accent2">
                    <a:lumMod val="40000"/>
                    <a:lumOff val="60000"/>
                  </a:schemeClr>
                </a:gs>
                <a:gs pos="15000">
                  <a:srgbClr val="C00000"/>
                </a:gs>
              </a:gsLst>
              <a:lin ang="5400000" scaled="1"/>
            </a:gradFill>
            <a:ln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</a:ln>
            <a:effectLst/>
          </c:spPr>
          <c:val>
            <c:numRef>
              <c:f>'Resumen pilotos'!$N$17:$N$50</c:f>
              <c:numCache>
                <c:formatCode>General</c:formatCode>
                <c:ptCount val="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9</c:v>
                </c:pt>
                <c:pt idx="4">
                  <c:v>5</c:v>
                </c:pt>
                <c:pt idx="5">
                  <c:v>6</c:v>
                </c:pt>
                <c:pt idx="6">
                  <c:v>8</c:v>
                </c:pt>
                <c:pt idx="7">
                  <c:v>4</c:v>
                </c:pt>
                <c:pt idx="8">
                  <c:v>2</c:v>
                </c:pt>
                <c:pt idx="9">
                  <c:v>6</c:v>
                </c:pt>
                <c:pt idx="10">
                  <c:v>13</c:v>
                </c:pt>
                <c:pt idx="11">
                  <c:v>4</c:v>
                </c:pt>
                <c:pt idx="12">
                  <c:v>1</c:v>
                </c:pt>
                <c:pt idx="13">
                  <c:v>8</c:v>
                </c:pt>
                <c:pt idx="14">
                  <c:v>8</c:v>
                </c:pt>
                <c:pt idx="15">
                  <c:v>10</c:v>
                </c:pt>
                <c:pt idx="16">
                  <c:v>7</c:v>
                </c:pt>
                <c:pt idx="17">
                  <c:v>6</c:v>
                </c:pt>
                <c:pt idx="18">
                  <c:v>7</c:v>
                </c:pt>
                <c:pt idx="19">
                  <c:v>3</c:v>
                </c:pt>
                <c:pt idx="20">
                  <c:v>4</c:v>
                </c:pt>
                <c:pt idx="21">
                  <c:v>6</c:v>
                </c:pt>
                <c:pt idx="22">
                  <c:v>5</c:v>
                </c:pt>
                <c:pt idx="23">
                  <c:v>10</c:v>
                </c:pt>
                <c:pt idx="24">
                  <c:v>8</c:v>
                </c:pt>
                <c:pt idx="25">
                  <c:v>10</c:v>
                </c:pt>
                <c:pt idx="26">
                  <c:v>6</c:v>
                </c:pt>
                <c:pt idx="27">
                  <c:v>11</c:v>
                </c:pt>
                <c:pt idx="28">
                  <c:v>8</c:v>
                </c:pt>
                <c:pt idx="29">
                  <c:v>9</c:v>
                </c:pt>
                <c:pt idx="30">
                  <c:v>11</c:v>
                </c:pt>
                <c:pt idx="31">
                  <c:v>9</c:v>
                </c:pt>
                <c:pt idx="32">
                  <c:v>15</c:v>
                </c:pt>
                <c:pt idx="3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D8-4AA1-BE72-EB6A32C5C00A}"/>
            </c:ext>
          </c:extLst>
        </c:ser>
        <c:ser>
          <c:idx val="1"/>
          <c:order val="1"/>
          <c:tx>
            <c:strRef>
              <c:f>'Resumen pilotos'!$O$16</c:f>
              <c:strCache>
                <c:ptCount val="1"/>
                <c:pt idx="0">
                  <c:v>Race</c:v>
                </c:pt>
              </c:strCache>
            </c:strRef>
          </c:tx>
          <c:spPr>
            <a:gradFill>
              <a:gsLst>
                <a:gs pos="0">
                  <a:schemeClr val="accent5">
                    <a:lumMod val="20000"/>
                    <a:lumOff val="80000"/>
                  </a:schemeClr>
                </a:gs>
                <a:gs pos="84000">
                  <a:srgbClr val="0070C0"/>
                </a:gs>
              </a:gsLst>
              <a:lin ang="5400000" scaled="1"/>
            </a:gradFill>
            <a:ln>
              <a:noFill/>
            </a:ln>
            <a:effectLst/>
          </c:spPr>
          <c:val>
            <c:numRef>
              <c:f>'Resumen pilotos'!$O$17:$O$50</c:f>
              <c:numCache>
                <c:formatCode>General</c:formatCode>
                <c:ptCount val="34"/>
                <c:pt idx="0">
                  <c:v>4</c:v>
                </c:pt>
                <c:pt idx="1">
                  <c:v>3</c:v>
                </c:pt>
                <c:pt idx="2">
                  <c:v>5</c:v>
                </c:pt>
                <c:pt idx="3">
                  <c:v>8</c:v>
                </c:pt>
                <c:pt idx="4">
                  <c:v>3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3</c:v>
                </c:pt>
                <c:pt idx="9">
                  <c:v>4</c:v>
                </c:pt>
                <c:pt idx="10">
                  <c:v>10</c:v>
                </c:pt>
                <c:pt idx="11">
                  <c:v>2</c:v>
                </c:pt>
                <c:pt idx="12">
                  <c:v>7</c:v>
                </c:pt>
                <c:pt idx="13">
                  <c:v>7</c:v>
                </c:pt>
                <c:pt idx="14">
                  <c:v>8</c:v>
                </c:pt>
                <c:pt idx="15">
                  <c:v>10</c:v>
                </c:pt>
                <c:pt idx="16">
                  <c:v>10</c:v>
                </c:pt>
                <c:pt idx="17">
                  <c:v>9</c:v>
                </c:pt>
                <c:pt idx="18">
                  <c:v>10</c:v>
                </c:pt>
                <c:pt idx="19">
                  <c:v>7</c:v>
                </c:pt>
                <c:pt idx="20">
                  <c:v>3</c:v>
                </c:pt>
                <c:pt idx="21">
                  <c:v>5</c:v>
                </c:pt>
                <c:pt idx="22">
                  <c:v>5</c:v>
                </c:pt>
                <c:pt idx="23">
                  <c:v>9</c:v>
                </c:pt>
                <c:pt idx="24">
                  <c:v>10</c:v>
                </c:pt>
                <c:pt idx="25">
                  <c:v>7</c:v>
                </c:pt>
                <c:pt idx="26">
                  <c:v>4</c:v>
                </c:pt>
                <c:pt idx="27">
                  <c:v>6</c:v>
                </c:pt>
                <c:pt idx="28">
                  <c:v>15</c:v>
                </c:pt>
                <c:pt idx="29">
                  <c:v>8</c:v>
                </c:pt>
                <c:pt idx="30">
                  <c:v>8</c:v>
                </c:pt>
                <c:pt idx="31">
                  <c:v>4</c:v>
                </c:pt>
                <c:pt idx="32">
                  <c:v>10</c:v>
                </c:pt>
                <c:pt idx="3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D8-4AA1-BE72-EB6A32C5C0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2963056"/>
        <c:axId val="582960560"/>
      </c:areaChart>
      <c:catAx>
        <c:axId val="582963056"/>
        <c:scaling>
          <c:orientation val="minMax"/>
        </c:scaling>
        <c:delete val="1"/>
        <c:axPos val="b"/>
        <c:majorTickMark val="none"/>
        <c:minorTickMark val="none"/>
        <c:tickLblPos val="nextTo"/>
        <c:crossAx val="582960560"/>
        <c:crosses val="autoZero"/>
        <c:auto val="1"/>
        <c:lblAlgn val="ctr"/>
        <c:lblOffset val="100"/>
        <c:noMultiLvlLbl val="0"/>
      </c:catAx>
      <c:valAx>
        <c:axId val="58296056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582963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Pierre Gasly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'Resumen pilotos'!$AA$16</c:f>
              <c:strCache>
                <c:ptCount val="1"/>
                <c:pt idx="0">
                  <c:v>Race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'Resumen pilotos'!$AA$17:$AA$46</c:f>
              <c:numCache>
                <c:formatCode>General</c:formatCode>
                <c:ptCount val="30"/>
                <c:pt idx="0">
                  <c:v>7</c:v>
                </c:pt>
                <c:pt idx="1">
                  <c:v>10</c:v>
                </c:pt>
                <c:pt idx="2">
                  <c:v>10</c:v>
                </c:pt>
                <c:pt idx="3">
                  <c:v>6</c:v>
                </c:pt>
                <c:pt idx="4">
                  <c:v>3</c:v>
                </c:pt>
                <c:pt idx="5">
                  <c:v>7</c:v>
                </c:pt>
                <c:pt idx="6">
                  <c:v>9</c:v>
                </c:pt>
                <c:pt idx="7">
                  <c:v>11</c:v>
                </c:pt>
                <c:pt idx="8">
                  <c:v>5</c:v>
                </c:pt>
                <c:pt idx="9">
                  <c:v>6</c:v>
                </c:pt>
                <c:pt idx="10">
                  <c:v>4</c:v>
                </c:pt>
                <c:pt idx="11">
                  <c:v>6</c:v>
                </c:pt>
                <c:pt idx="12">
                  <c:v>4</c:v>
                </c:pt>
                <c:pt idx="13">
                  <c:v>7</c:v>
                </c:pt>
                <c:pt idx="14">
                  <c:v>11</c:v>
                </c:pt>
                <c:pt idx="15">
                  <c:v>6</c:v>
                </c:pt>
                <c:pt idx="16">
                  <c:v>5</c:v>
                </c:pt>
                <c:pt idx="17">
                  <c:v>7</c:v>
                </c:pt>
                <c:pt idx="18">
                  <c:v>15</c:v>
                </c:pt>
                <c:pt idx="19">
                  <c:v>7</c:v>
                </c:pt>
                <c:pt idx="20">
                  <c:v>11</c:v>
                </c:pt>
                <c:pt idx="21">
                  <c:v>9</c:v>
                </c:pt>
                <c:pt idx="22">
                  <c:v>8</c:v>
                </c:pt>
                <c:pt idx="23">
                  <c:v>1</c:v>
                </c:pt>
                <c:pt idx="24">
                  <c:v>9</c:v>
                </c:pt>
                <c:pt idx="25">
                  <c:v>6</c:v>
                </c:pt>
                <c:pt idx="26">
                  <c:v>5</c:v>
                </c:pt>
                <c:pt idx="27">
                  <c:v>6</c:v>
                </c:pt>
                <c:pt idx="28">
                  <c:v>11</c:v>
                </c:pt>
                <c:pt idx="2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7C-4460-B861-EE1D796335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2963888"/>
        <c:axId val="582962640"/>
      </c:lineChart>
      <c:scatterChart>
        <c:scatterStyle val="lineMarker"/>
        <c:varyColors val="0"/>
        <c:ser>
          <c:idx val="0"/>
          <c:order val="0"/>
          <c:tx>
            <c:strRef>
              <c:f>'Resumen pilotos'!$Z$16</c:f>
              <c:strCache>
                <c:ptCount val="1"/>
                <c:pt idx="0">
                  <c:v>Qualy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'Resumen pilotos'!$Z$17:$Z$46</c:f>
              <c:numCache>
                <c:formatCode>General</c:formatCode>
                <c:ptCount val="30"/>
                <c:pt idx="0">
                  <c:v>5</c:v>
                </c:pt>
                <c:pt idx="1">
                  <c:v>9</c:v>
                </c:pt>
                <c:pt idx="2">
                  <c:v>12</c:v>
                </c:pt>
                <c:pt idx="3">
                  <c:v>6</c:v>
                </c:pt>
                <c:pt idx="4">
                  <c:v>4</c:v>
                </c:pt>
                <c:pt idx="5">
                  <c:v>6</c:v>
                </c:pt>
                <c:pt idx="6">
                  <c:v>6</c:v>
                </c:pt>
                <c:pt idx="7">
                  <c:v>12</c:v>
                </c:pt>
                <c:pt idx="8">
                  <c:v>5</c:v>
                </c:pt>
                <c:pt idx="9">
                  <c:v>6</c:v>
                </c:pt>
                <c:pt idx="10">
                  <c:v>4</c:v>
                </c:pt>
                <c:pt idx="11">
                  <c:v>5</c:v>
                </c:pt>
                <c:pt idx="12">
                  <c:v>5</c:v>
                </c:pt>
                <c:pt idx="13">
                  <c:v>4</c:v>
                </c:pt>
                <c:pt idx="14">
                  <c:v>4</c:v>
                </c:pt>
                <c:pt idx="15">
                  <c:v>6</c:v>
                </c:pt>
                <c:pt idx="16">
                  <c:v>12</c:v>
                </c:pt>
                <c:pt idx="17">
                  <c:v>12</c:v>
                </c:pt>
                <c:pt idx="18">
                  <c:v>8</c:v>
                </c:pt>
                <c:pt idx="19">
                  <c:v>11</c:v>
                </c:pt>
                <c:pt idx="20">
                  <c:v>7</c:v>
                </c:pt>
                <c:pt idx="21">
                  <c:v>10</c:v>
                </c:pt>
                <c:pt idx="22">
                  <c:v>12</c:v>
                </c:pt>
                <c:pt idx="23">
                  <c:v>10</c:v>
                </c:pt>
                <c:pt idx="24">
                  <c:v>9</c:v>
                </c:pt>
                <c:pt idx="25">
                  <c:v>12</c:v>
                </c:pt>
                <c:pt idx="26">
                  <c:v>9</c:v>
                </c:pt>
                <c:pt idx="27">
                  <c:v>8</c:v>
                </c:pt>
                <c:pt idx="28">
                  <c:v>9</c:v>
                </c:pt>
                <c:pt idx="29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7C-4460-B861-EE1D796335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2963888"/>
        <c:axId val="582962640"/>
      </c:scatterChart>
      <c:catAx>
        <c:axId val="582963888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Grand</a:t>
                </a:r>
                <a:r>
                  <a:rPr lang="es-MX" baseline="0"/>
                  <a:t> Prixs</a:t>
                </a:r>
                <a:endParaRPr lang="es-MX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majorTickMark val="none"/>
        <c:minorTickMark val="none"/>
        <c:tickLblPos val="nextTo"/>
        <c:crossAx val="582962640"/>
        <c:crosses val="autoZero"/>
        <c:auto val="1"/>
        <c:lblAlgn val="ctr"/>
        <c:lblOffset val="100"/>
        <c:noMultiLvlLbl val="0"/>
      </c:catAx>
      <c:valAx>
        <c:axId val="582962640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Positions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82963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Lando Norris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'Resumen pilotos'!$O$16</c:f>
              <c:strCache>
                <c:ptCount val="1"/>
                <c:pt idx="0">
                  <c:v>Race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'Resumen pilotos'!$O$17:$O$50</c:f>
              <c:numCache>
                <c:formatCode>General</c:formatCode>
                <c:ptCount val="34"/>
                <c:pt idx="0">
                  <c:v>4</c:v>
                </c:pt>
                <c:pt idx="1">
                  <c:v>3</c:v>
                </c:pt>
                <c:pt idx="2">
                  <c:v>5</c:v>
                </c:pt>
                <c:pt idx="3">
                  <c:v>8</c:v>
                </c:pt>
                <c:pt idx="4">
                  <c:v>3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3</c:v>
                </c:pt>
                <c:pt idx="9">
                  <c:v>4</c:v>
                </c:pt>
                <c:pt idx="10">
                  <c:v>10</c:v>
                </c:pt>
                <c:pt idx="11">
                  <c:v>2</c:v>
                </c:pt>
                <c:pt idx="12">
                  <c:v>7</c:v>
                </c:pt>
                <c:pt idx="13">
                  <c:v>7</c:v>
                </c:pt>
                <c:pt idx="14">
                  <c:v>8</c:v>
                </c:pt>
                <c:pt idx="15">
                  <c:v>10</c:v>
                </c:pt>
                <c:pt idx="16">
                  <c:v>10</c:v>
                </c:pt>
                <c:pt idx="17">
                  <c:v>9</c:v>
                </c:pt>
                <c:pt idx="18">
                  <c:v>10</c:v>
                </c:pt>
                <c:pt idx="19">
                  <c:v>7</c:v>
                </c:pt>
                <c:pt idx="20">
                  <c:v>3</c:v>
                </c:pt>
                <c:pt idx="21">
                  <c:v>5</c:v>
                </c:pt>
                <c:pt idx="22">
                  <c:v>5</c:v>
                </c:pt>
                <c:pt idx="23">
                  <c:v>9</c:v>
                </c:pt>
                <c:pt idx="24">
                  <c:v>10</c:v>
                </c:pt>
                <c:pt idx="25">
                  <c:v>7</c:v>
                </c:pt>
                <c:pt idx="26">
                  <c:v>4</c:v>
                </c:pt>
                <c:pt idx="27">
                  <c:v>6</c:v>
                </c:pt>
                <c:pt idx="28">
                  <c:v>15</c:v>
                </c:pt>
                <c:pt idx="29">
                  <c:v>8</c:v>
                </c:pt>
                <c:pt idx="30">
                  <c:v>8</c:v>
                </c:pt>
                <c:pt idx="31">
                  <c:v>4</c:v>
                </c:pt>
                <c:pt idx="32">
                  <c:v>10</c:v>
                </c:pt>
                <c:pt idx="3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7C-4460-B861-EE1D796335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2963888"/>
        <c:axId val="582962640"/>
      </c:lineChart>
      <c:scatterChart>
        <c:scatterStyle val="lineMarker"/>
        <c:varyColors val="0"/>
        <c:ser>
          <c:idx val="0"/>
          <c:order val="0"/>
          <c:tx>
            <c:strRef>
              <c:f>'Resumen pilotos'!$N$16</c:f>
              <c:strCache>
                <c:ptCount val="1"/>
                <c:pt idx="0">
                  <c:v>Qualy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'Resumen pilotos'!$N$17:$N$50</c:f>
              <c:numCache>
                <c:formatCode>General</c:formatCode>
                <c:ptCount val="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9</c:v>
                </c:pt>
                <c:pt idx="4">
                  <c:v>5</c:v>
                </c:pt>
                <c:pt idx="5">
                  <c:v>6</c:v>
                </c:pt>
                <c:pt idx="6">
                  <c:v>8</c:v>
                </c:pt>
                <c:pt idx="7">
                  <c:v>4</c:v>
                </c:pt>
                <c:pt idx="8">
                  <c:v>2</c:v>
                </c:pt>
                <c:pt idx="9">
                  <c:v>6</c:v>
                </c:pt>
                <c:pt idx="10">
                  <c:v>13</c:v>
                </c:pt>
                <c:pt idx="11">
                  <c:v>4</c:v>
                </c:pt>
                <c:pt idx="12">
                  <c:v>1</c:v>
                </c:pt>
                <c:pt idx="13">
                  <c:v>8</c:v>
                </c:pt>
                <c:pt idx="14">
                  <c:v>8</c:v>
                </c:pt>
                <c:pt idx="15">
                  <c:v>10</c:v>
                </c:pt>
                <c:pt idx="16">
                  <c:v>7</c:v>
                </c:pt>
                <c:pt idx="17">
                  <c:v>6</c:v>
                </c:pt>
                <c:pt idx="18">
                  <c:v>7</c:v>
                </c:pt>
                <c:pt idx="19">
                  <c:v>3</c:v>
                </c:pt>
                <c:pt idx="20">
                  <c:v>4</c:v>
                </c:pt>
                <c:pt idx="21">
                  <c:v>6</c:v>
                </c:pt>
                <c:pt idx="22">
                  <c:v>5</c:v>
                </c:pt>
                <c:pt idx="23">
                  <c:v>10</c:v>
                </c:pt>
                <c:pt idx="24">
                  <c:v>8</c:v>
                </c:pt>
                <c:pt idx="25">
                  <c:v>10</c:v>
                </c:pt>
                <c:pt idx="26">
                  <c:v>6</c:v>
                </c:pt>
                <c:pt idx="27">
                  <c:v>11</c:v>
                </c:pt>
                <c:pt idx="28">
                  <c:v>8</c:v>
                </c:pt>
                <c:pt idx="29">
                  <c:v>9</c:v>
                </c:pt>
                <c:pt idx="30">
                  <c:v>11</c:v>
                </c:pt>
                <c:pt idx="31">
                  <c:v>9</c:v>
                </c:pt>
                <c:pt idx="32">
                  <c:v>15</c:v>
                </c:pt>
                <c:pt idx="33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7C-4460-B861-EE1D796335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2963888"/>
        <c:axId val="582962640"/>
      </c:scatterChart>
      <c:catAx>
        <c:axId val="582963888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Grand</a:t>
                </a:r>
                <a:r>
                  <a:rPr lang="es-MX" baseline="0"/>
                  <a:t> Prixs</a:t>
                </a:r>
                <a:endParaRPr lang="es-MX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majorTickMark val="none"/>
        <c:minorTickMark val="none"/>
        <c:tickLblPos val="nextTo"/>
        <c:crossAx val="582962640"/>
        <c:crosses val="autoZero"/>
        <c:auto val="1"/>
        <c:lblAlgn val="ctr"/>
        <c:lblOffset val="100"/>
        <c:noMultiLvlLbl val="0"/>
      </c:catAx>
      <c:valAx>
        <c:axId val="582962640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Positions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82963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Daniel Ricciardo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'Resumen pilotos'!$C$16</c:f>
              <c:strCache>
                <c:ptCount val="1"/>
                <c:pt idx="0">
                  <c:v>Race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'Resumen pilotos'!$C$17:$C$46</c:f>
              <c:numCache>
                <c:formatCode>General</c:formatCode>
                <c:ptCount val="30"/>
                <c:pt idx="0">
                  <c:v>7</c:v>
                </c:pt>
                <c:pt idx="1">
                  <c:v>6</c:v>
                </c:pt>
                <c:pt idx="2">
                  <c:v>9</c:v>
                </c:pt>
                <c:pt idx="3">
                  <c:v>6</c:v>
                </c:pt>
                <c:pt idx="4">
                  <c:v>9</c:v>
                </c:pt>
                <c:pt idx="5">
                  <c:v>6</c:v>
                </c:pt>
                <c:pt idx="6">
                  <c:v>7</c:v>
                </c:pt>
                <c:pt idx="7">
                  <c:v>5</c:v>
                </c:pt>
                <c:pt idx="8">
                  <c:v>11</c:v>
                </c:pt>
                <c:pt idx="9">
                  <c:v>4</c:v>
                </c:pt>
                <c:pt idx="10">
                  <c:v>11</c:v>
                </c:pt>
                <c:pt idx="11">
                  <c:v>1</c:v>
                </c:pt>
                <c:pt idx="12">
                  <c:v>4</c:v>
                </c:pt>
                <c:pt idx="13">
                  <c:v>5</c:v>
                </c:pt>
                <c:pt idx="14">
                  <c:v>5</c:v>
                </c:pt>
                <c:pt idx="15">
                  <c:v>8</c:v>
                </c:pt>
                <c:pt idx="16">
                  <c:v>8</c:v>
                </c:pt>
                <c:pt idx="17">
                  <c:v>4</c:v>
                </c:pt>
                <c:pt idx="18">
                  <c:v>11</c:v>
                </c:pt>
                <c:pt idx="19">
                  <c:v>4</c:v>
                </c:pt>
                <c:pt idx="20">
                  <c:v>6</c:v>
                </c:pt>
                <c:pt idx="21">
                  <c:v>4</c:v>
                </c:pt>
                <c:pt idx="22">
                  <c:v>5</c:v>
                </c:pt>
                <c:pt idx="23">
                  <c:v>3</c:v>
                </c:pt>
                <c:pt idx="24">
                  <c:v>9</c:v>
                </c:pt>
                <c:pt idx="25">
                  <c:v>3</c:v>
                </c:pt>
                <c:pt idx="26">
                  <c:v>10</c:v>
                </c:pt>
                <c:pt idx="27">
                  <c:v>7</c:v>
                </c:pt>
                <c:pt idx="28">
                  <c:v>5</c:v>
                </c:pt>
                <c:pt idx="2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7C-4460-B861-EE1D796335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2963888"/>
        <c:axId val="582962640"/>
      </c:lineChart>
      <c:scatterChart>
        <c:scatterStyle val="lineMarker"/>
        <c:varyColors val="0"/>
        <c:ser>
          <c:idx val="0"/>
          <c:order val="0"/>
          <c:tx>
            <c:strRef>
              <c:f>'Resumen pilotos'!$B$16</c:f>
              <c:strCache>
                <c:ptCount val="1"/>
                <c:pt idx="0">
                  <c:v>Qualy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'Resumen pilotos'!$B$17:$B$46</c:f>
              <c:numCache>
                <c:formatCode>General</c:formatCode>
                <c:ptCount val="30"/>
                <c:pt idx="0">
                  <c:v>6</c:v>
                </c:pt>
                <c:pt idx="1">
                  <c:v>6</c:v>
                </c:pt>
                <c:pt idx="2">
                  <c:v>16</c:v>
                </c:pt>
                <c:pt idx="3">
                  <c:v>7</c:v>
                </c:pt>
                <c:pt idx="4">
                  <c:v>13</c:v>
                </c:pt>
                <c:pt idx="5">
                  <c:v>10</c:v>
                </c:pt>
                <c:pt idx="6">
                  <c:v>13</c:v>
                </c:pt>
                <c:pt idx="7">
                  <c:v>7</c:v>
                </c:pt>
                <c:pt idx="8">
                  <c:v>11</c:v>
                </c:pt>
                <c:pt idx="9">
                  <c:v>4</c:v>
                </c:pt>
                <c:pt idx="10">
                  <c:v>10</c:v>
                </c:pt>
                <c:pt idx="11">
                  <c:v>5</c:v>
                </c:pt>
                <c:pt idx="12">
                  <c:v>5</c:v>
                </c:pt>
                <c:pt idx="13">
                  <c:v>7</c:v>
                </c:pt>
                <c:pt idx="14">
                  <c:v>11</c:v>
                </c:pt>
                <c:pt idx="15">
                  <c:v>9</c:v>
                </c:pt>
                <c:pt idx="16">
                  <c:v>11</c:v>
                </c:pt>
                <c:pt idx="17">
                  <c:v>8</c:v>
                </c:pt>
                <c:pt idx="18">
                  <c:v>13</c:v>
                </c:pt>
                <c:pt idx="19">
                  <c:v>4</c:v>
                </c:pt>
                <c:pt idx="20">
                  <c:v>7</c:v>
                </c:pt>
                <c:pt idx="21">
                  <c:v>8</c:v>
                </c:pt>
                <c:pt idx="22">
                  <c:v>5</c:v>
                </c:pt>
                <c:pt idx="23">
                  <c:v>6</c:v>
                </c:pt>
                <c:pt idx="24">
                  <c:v>10</c:v>
                </c:pt>
                <c:pt idx="25">
                  <c:v>5</c:v>
                </c:pt>
                <c:pt idx="26">
                  <c:v>5</c:v>
                </c:pt>
                <c:pt idx="27">
                  <c:v>6</c:v>
                </c:pt>
                <c:pt idx="28">
                  <c:v>7</c:v>
                </c:pt>
                <c:pt idx="29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7C-4460-B861-EE1D796335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2963888"/>
        <c:axId val="582962640"/>
      </c:scatterChart>
      <c:catAx>
        <c:axId val="582963888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Grand</a:t>
                </a:r>
                <a:r>
                  <a:rPr lang="es-MX" baseline="0"/>
                  <a:t> Prixs</a:t>
                </a:r>
                <a:endParaRPr lang="es-MX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majorTickMark val="none"/>
        <c:minorTickMark val="none"/>
        <c:tickLblPos val="nextTo"/>
        <c:crossAx val="582962640"/>
        <c:crosses val="autoZero"/>
        <c:auto val="1"/>
        <c:lblAlgn val="ctr"/>
        <c:lblOffset val="100"/>
        <c:noMultiLvlLbl val="0"/>
      </c:catAx>
      <c:valAx>
        <c:axId val="582962640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Positions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82963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Pierre Gasly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'Resumen pilotos'!$Z$16</c:f>
              <c:strCache>
                <c:ptCount val="1"/>
                <c:pt idx="0">
                  <c:v>Qualy</c:v>
                </c:pt>
              </c:strCache>
            </c:strRef>
          </c:tx>
          <c:spPr>
            <a:solidFill>
              <a:srgbClr val="00B050"/>
            </a:solidFill>
            <a:ln w="9525">
              <a:solidFill>
                <a:sysClr val="windowText" lastClr="000000"/>
              </a:solidFill>
            </a:ln>
            <a:effectLst/>
          </c:spPr>
          <c:val>
            <c:numRef>
              <c:f>'Resumen pilotos'!$Z$17:$Z$46</c:f>
              <c:numCache>
                <c:formatCode>General</c:formatCode>
                <c:ptCount val="30"/>
                <c:pt idx="0">
                  <c:v>5</c:v>
                </c:pt>
                <c:pt idx="1">
                  <c:v>9</c:v>
                </c:pt>
                <c:pt idx="2">
                  <c:v>12</c:v>
                </c:pt>
                <c:pt idx="3">
                  <c:v>6</c:v>
                </c:pt>
                <c:pt idx="4">
                  <c:v>4</c:v>
                </c:pt>
                <c:pt idx="5">
                  <c:v>6</c:v>
                </c:pt>
                <c:pt idx="6">
                  <c:v>6</c:v>
                </c:pt>
                <c:pt idx="7">
                  <c:v>12</c:v>
                </c:pt>
                <c:pt idx="8">
                  <c:v>5</c:v>
                </c:pt>
                <c:pt idx="9">
                  <c:v>6</c:v>
                </c:pt>
                <c:pt idx="10">
                  <c:v>4</c:v>
                </c:pt>
                <c:pt idx="11">
                  <c:v>5</c:v>
                </c:pt>
                <c:pt idx="12">
                  <c:v>5</c:v>
                </c:pt>
                <c:pt idx="13">
                  <c:v>4</c:v>
                </c:pt>
                <c:pt idx="14">
                  <c:v>4</c:v>
                </c:pt>
                <c:pt idx="15">
                  <c:v>6</c:v>
                </c:pt>
                <c:pt idx="16">
                  <c:v>12</c:v>
                </c:pt>
                <c:pt idx="17">
                  <c:v>12</c:v>
                </c:pt>
                <c:pt idx="18">
                  <c:v>8</c:v>
                </c:pt>
                <c:pt idx="19">
                  <c:v>11</c:v>
                </c:pt>
                <c:pt idx="20">
                  <c:v>7</c:v>
                </c:pt>
                <c:pt idx="21">
                  <c:v>10</c:v>
                </c:pt>
                <c:pt idx="22">
                  <c:v>12</c:v>
                </c:pt>
                <c:pt idx="23">
                  <c:v>10</c:v>
                </c:pt>
                <c:pt idx="24">
                  <c:v>9</c:v>
                </c:pt>
                <c:pt idx="25">
                  <c:v>12</c:v>
                </c:pt>
                <c:pt idx="26">
                  <c:v>9</c:v>
                </c:pt>
                <c:pt idx="27">
                  <c:v>8</c:v>
                </c:pt>
                <c:pt idx="28">
                  <c:v>9</c:v>
                </c:pt>
                <c:pt idx="29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D6-470D-88FE-6D43DEA17C4E}"/>
            </c:ext>
          </c:extLst>
        </c:ser>
        <c:ser>
          <c:idx val="1"/>
          <c:order val="1"/>
          <c:tx>
            <c:strRef>
              <c:f>'Resumen pilotos'!$AA$16</c:f>
              <c:strCache>
                <c:ptCount val="1"/>
                <c:pt idx="0">
                  <c:v>Race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9525">
              <a:solidFill>
                <a:sysClr val="windowText" lastClr="000000"/>
              </a:solidFill>
            </a:ln>
            <a:effectLst/>
          </c:spPr>
          <c:val>
            <c:numRef>
              <c:f>'Resumen pilotos'!$AA$17:$AA$46</c:f>
              <c:numCache>
                <c:formatCode>General</c:formatCode>
                <c:ptCount val="30"/>
                <c:pt idx="0">
                  <c:v>7</c:v>
                </c:pt>
                <c:pt idx="1">
                  <c:v>10</c:v>
                </c:pt>
                <c:pt idx="2">
                  <c:v>10</c:v>
                </c:pt>
                <c:pt idx="3">
                  <c:v>6</c:v>
                </c:pt>
                <c:pt idx="4">
                  <c:v>3</c:v>
                </c:pt>
                <c:pt idx="5">
                  <c:v>7</c:v>
                </c:pt>
                <c:pt idx="6">
                  <c:v>9</c:v>
                </c:pt>
                <c:pt idx="7">
                  <c:v>11</c:v>
                </c:pt>
                <c:pt idx="8">
                  <c:v>5</c:v>
                </c:pt>
                <c:pt idx="9">
                  <c:v>6</c:v>
                </c:pt>
                <c:pt idx="10">
                  <c:v>4</c:v>
                </c:pt>
                <c:pt idx="11">
                  <c:v>6</c:v>
                </c:pt>
                <c:pt idx="12">
                  <c:v>4</c:v>
                </c:pt>
                <c:pt idx="13">
                  <c:v>7</c:v>
                </c:pt>
                <c:pt idx="14">
                  <c:v>11</c:v>
                </c:pt>
                <c:pt idx="15">
                  <c:v>6</c:v>
                </c:pt>
                <c:pt idx="16">
                  <c:v>5</c:v>
                </c:pt>
                <c:pt idx="17">
                  <c:v>7</c:v>
                </c:pt>
                <c:pt idx="18">
                  <c:v>15</c:v>
                </c:pt>
                <c:pt idx="19">
                  <c:v>7</c:v>
                </c:pt>
                <c:pt idx="20">
                  <c:v>11</c:v>
                </c:pt>
                <c:pt idx="21">
                  <c:v>9</c:v>
                </c:pt>
                <c:pt idx="22">
                  <c:v>8</c:v>
                </c:pt>
                <c:pt idx="23">
                  <c:v>1</c:v>
                </c:pt>
                <c:pt idx="24">
                  <c:v>9</c:v>
                </c:pt>
                <c:pt idx="25">
                  <c:v>6</c:v>
                </c:pt>
                <c:pt idx="26">
                  <c:v>5</c:v>
                </c:pt>
                <c:pt idx="27">
                  <c:v>6</c:v>
                </c:pt>
                <c:pt idx="28">
                  <c:v>11</c:v>
                </c:pt>
                <c:pt idx="29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D6-470D-88FE-6D43DEA17C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6406752"/>
        <c:axId val="1286409248"/>
      </c:areaChart>
      <c:catAx>
        <c:axId val="128640675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86409248"/>
        <c:crosses val="autoZero"/>
        <c:auto val="1"/>
        <c:lblAlgn val="ctr"/>
        <c:lblOffset val="100"/>
        <c:noMultiLvlLbl val="0"/>
      </c:catAx>
      <c:valAx>
        <c:axId val="128640924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1286406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Sergio Pérez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'Resumen pilotos'!$AL$16</c:f>
              <c:strCache>
                <c:ptCount val="1"/>
                <c:pt idx="0">
                  <c:v>Qualy</c:v>
                </c:pt>
              </c:strCache>
            </c:strRef>
          </c:tx>
          <c:spPr>
            <a:pattFill prst="pct90">
              <a:fgClr>
                <a:srgbClr val="002060"/>
              </a:fgClr>
              <a:bgClr>
                <a:srgbClr val="00B0F0"/>
              </a:bgClr>
            </a:pattFill>
            <a:ln>
              <a:solidFill>
                <a:sysClr val="windowText" lastClr="000000"/>
              </a:solidFill>
            </a:ln>
            <a:effectLst/>
          </c:spPr>
          <c:val>
            <c:numRef>
              <c:f>'Resumen pilotos'!$AL$17:$AL$50</c:f>
              <c:numCache>
                <c:formatCode>General</c:formatCode>
                <c:ptCount val="34"/>
                <c:pt idx="0">
                  <c:v>11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9</c:v>
                </c:pt>
                <c:pt idx="5">
                  <c:v>7</c:v>
                </c:pt>
                <c:pt idx="6">
                  <c:v>4</c:v>
                </c:pt>
                <c:pt idx="7">
                  <c:v>5</c:v>
                </c:pt>
                <c:pt idx="8">
                  <c:v>3</c:v>
                </c:pt>
                <c:pt idx="9">
                  <c:v>5</c:v>
                </c:pt>
                <c:pt idx="10">
                  <c:v>7</c:v>
                </c:pt>
                <c:pt idx="11">
                  <c:v>16</c:v>
                </c:pt>
                <c:pt idx="12">
                  <c:v>9</c:v>
                </c:pt>
                <c:pt idx="13">
                  <c:v>9</c:v>
                </c:pt>
                <c:pt idx="14">
                  <c:v>7</c:v>
                </c:pt>
                <c:pt idx="15">
                  <c:v>3</c:v>
                </c:pt>
                <c:pt idx="16">
                  <c:v>4</c:v>
                </c:pt>
                <c:pt idx="17">
                  <c:v>3</c:v>
                </c:pt>
                <c:pt idx="18">
                  <c:v>11</c:v>
                </c:pt>
                <c:pt idx="19">
                  <c:v>4</c:v>
                </c:pt>
                <c:pt idx="20">
                  <c:v>6</c:v>
                </c:pt>
                <c:pt idx="21">
                  <c:v>17</c:v>
                </c:pt>
                <c:pt idx="22">
                  <c:v>4</c:v>
                </c:pt>
                <c:pt idx="23">
                  <c:v>4</c:v>
                </c:pt>
                <c:pt idx="24">
                  <c:v>8</c:v>
                </c:pt>
                <c:pt idx="25">
                  <c:v>4</c:v>
                </c:pt>
                <c:pt idx="26">
                  <c:v>6</c:v>
                </c:pt>
                <c:pt idx="27">
                  <c:v>4</c:v>
                </c:pt>
                <c:pt idx="28">
                  <c:v>9</c:v>
                </c:pt>
                <c:pt idx="29">
                  <c:v>5</c:v>
                </c:pt>
                <c:pt idx="30">
                  <c:v>11</c:v>
                </c:pt>
                <c:pt idx="31">
                  <c:v>3</c:v>
                </c:pt>
                <c:pt idx="32">
                  <c:v>5</c:v>
                </c:pt>
                <c:pt idx="3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D6-470D-88FE-6D43DEA17C4E}"/>
            </c:ext>
          </c:extLst>
        </c:ser>
        <c:ser>
          <c:idx val="1"/>
          <c:order val="1"/>
          <c:tx>
            <c:strRef>
              <c:f>'Resumen pilotos'!$AM$16</c:f>
              <c:strCache>
                <c:ptCount val="1"/>
                <c:pt idx="0">
                  <c:v>Race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val>
            <c:numRef>
              <c:f>'Resumen pilotos'!$AM$17:$AM$50</c:f>
              <c:numCache>
                <c:formatCode>General</c:formatCode>
                <c:ptCount val="34"/>
                <c:pt idx="0">
                  <c:v>5</c:v>
                </c:pt>
                <c:pt idx="1">
                  <c:v>11</c:v>
                </c:pt>
                <c:pt idx="2">
                  <c:v>4</c:v>
                </c:pt>
                <c:pt idx="3">
                  <c:v>5</c:v>
                </c:pt>
                <c:pt idx="4">
                  <c:v>4</c:v>
                </c:pt>
                <c:pt idx="5">
                  <c:v>1</c:v>
                </c:pt>
                <c:pt idx="6">
                  <c:v>3</c:v>
                </c:pt>
                <c:pt idx="7">
                  <c:v>4</c:v>
                </c:pt>
                <c:pt idx="8">
                  <c:v>6</c:v>
                </c:pt>
                <c:pt idx="9">
                  <c:v>16</c:v>
                </c:pt>
                <c:pt idx="10">
                  <c:v>19</c:v>
                </c:pt>
                <c:pt idx="11">
                  <c:v>8</c:v>
                </c:pt>
                <c:pt idx="12">
                  <c:v>5</c:v>
                </c:pt>
                <c:pt idx="13">
                  <c:v>9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4</c:v>
                </c:pt>
                <c:pt idx="18">
                  <c:v>4</c:v>
                </c:pt>
                <c:pt idx="19">
                  <c:v>15</c:v>
                </c:pt>
                <c:pt idx="20">
                  <c:v>6</c:v>
                </c:pt>
                <c:pt idx="21">
                  <c:v>6</c:v>
                </c:pt>
                <c:pt idx="22">
                  <c:v>7</c:v>
                </c:pt>
                <c:pt idx="23">
                  <c:v>5</c:v>
                </c:pt>
                <c:pt idx="24">
                  <c:v>10</c:v>
                </c:pt>
                <c:pt idx="25">
                  <c:v>10</c:v>
                </c:pt>
                <c:pt idx="26">
                  <c:v>5</c:v>
                </c:pt>
                <c:pt idx="27">
                  <c:v>4</c:v>
                </c:pt>
                <c:pt idx="28">
                  <c:v>4</c:v>
                </c:pt>
                <c:pt idx="29">
                  <c:v>7</c:v>
                </c:pt>
                <c:pt idx="30">
                  <c:v>6</c:v>
                </c:pt>
                <c:pt idx="31">
                  <c:v>2</c:v>
                </c:pt>
                <c:pt idx="32">
                  <c:v>18</c:v>
                </c:pt>
                <c:pt idx="3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D6-470D-88FE-6D43DEA17C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6406752"/>
        <c:axId val="1286409248"/>
      </c:areaChart>
      <c:catAx>
        <c:axId val="128640675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86409248"/>
        <c:crosses val="autoZero"/>
        <c:auto val="1"/>
        <c:lblAlgn val="ctr"/>
        <c:lblOffset val="100"/>
        <c:noMultiLvlLbl val="0"/>
      </c:catAx>
      <c:valAx>
        <c:axId val="128640924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1286406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s-MX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.xml"/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Relationship Id="rId9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806</xdr:row>
      <xdr:rowOff>0</xdr:rowOff>
    </xdr:from>
    <xdr:to>
      <xdr:col>20</xdr:col>
      <xdr:colOff>216693</xdr:colOff>
      <xdr:row>824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36AFDBD-D459-7421-0FEB-74BFC5B75E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0</xdr:colOff>
      <xdr:row>806</xdr:row>
      <xdr:rowOff>0</xdr:rowOff>
    </xdr:from>
    <xdr:to>
      <xdr:col>29</xdr:col>
      <xdr:colOff>78581</xdr:colOff>
      <xdr:row>824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6BC3057-849B-C5F5-8E15-0FAB2167A8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12</xdr:col>
      <xdr:colOff>0</xdr:colOff>
      <xdr:row>25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4A63E0-E000-85AC-364E-DC4426CFCA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9</xdr:row>
      <xdr:rowOff>185737</xdr:rowOff>
    </xdr:from>
    <xdr:to>
      <xdr:col>24</xdr:col>
      <xdr:colOff>0</xdr:colOff>
      <xdr:row>25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98A06C8-D4DA-DBFE-2C25-B7A1AB0FFE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0</xdr:colOff>
      <xdr:row>26</xdr:row>
      <xdr:rowOff>0</xdr:rowOff>
    </xdr:from>
    <xdr:to>
      <xdr:col>36</xdr:col>
      <xdr:colOff>0</xdr:colOff>
      <xdr:row>41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1A500D7-187E-FD7E-BC12-265D2C7CEA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25</xdr:row>
      <xdr:rowOff>176213</xdr:rowOff>
    </xdr:from>
    <xdr:to>
      <xdr:col>24</xdr:col>
      <xdr:colOff>0</xdr:colOff>
      <xdr:row>41</xdr:row>
      <xdr:rowOff>23813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7C260BC-AB07-93C1-1DDD-EF74E4AB96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0</xdr:colOff>
      <xdr:row>26</xdr:row>
      <xdr:rowOff>4762</xdr:rowOff>
    </xdr:from>
    <xdr:to>
      <xdr:col>12</xdr:col>
      <xdr:colOff>0</xdr:colOff>
      <xdr:row>41</xdr:row>
      <xdr:rowOff>33337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049AC6C-81DC-FDE6-2653-DD3090F0C2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29</xdr:col>
      <xdr:colOff>0</xdr:colOff>
      <xdr:row>10</xdr:row>
      <xdr:rowOff>0</xdr:rowOff>
    </xdr:from>
    <xdr:to>
      <xdr:col>36</xdr:col>
      <xdr:colOff>0</xdr:colOff>
      <xdr:row>25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7A39780-4668-AFDA-92E5-93E9351B6F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41</xdr:col>
      <xdr:colOff>0</xdr:colOff>
      <xdr:row>10</xdr:row>
      <xdr:rowOff>0</xdr:rowOff>
    </xdr:from>
    <xdr:to>
      <xdr:col>48</xdr:col>
      <xdr:colOff>0</xdr:colOff>
      <xdr:row>25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A336A05-7D4F-C34E-34E3-82DDECCD39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41</xdr:col>
      <xdr:colOff>0</xdr:colOff>
      <xdr:row>26</xdr:row>
      <xdr:rowOff>0</xdr:rowOff>
    </xdr:from>
    <xdr:to>
      <xdr:col>48</xdr:col>
      <xdr:colOff>0</xdr:colOff>
      <xdr:row>41</xdr:row>
      <xdr:rowOff>28575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8B18FBC-6F58-30BD-BBB1-571F6A2A44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52</xdr:col>
      <xdr:colOff>14287</xdr:colOff>
      <xdr:row>9</xdr:row>
      <xdr:rowOff>180975</xdr:rowOff>
    </xdr:from>
    <xdr:to>
      <xdr:col>59</xdr:col>
      <xdr:colOff>14287</xdr:colOff>
      <xdr:row>24</xdr:row>
      <xdr:rowOff>176212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5DD6A62-C7EE-2615-D1B3-86163195A0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</cdr:x>
      <cdr:y>0.1331</cdr:y>
    </cdr:from>
    <cdr:to>
      <cdr:x>0.28571</cdr:x>
      <cdr:y>0.26795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0E241A4-B1B6-3DFC-F136-9218216229EF}"/>
            </a:ext>
          </a:extLst>
        </cdr:cNvPr>
        <cdr:cNvSpPr txBox="1"/>
      </cdr:nvSpPr>
      <cdr:spPr>
        <a:xfrm xmlns:a="http://schemas.openxmlformats.org/drawingml/2006/main">
          <a:off x="0" y="361950"/>
          <a:ext cx="1295400" cy="3667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s-MX" sz="1100"/>
        </a:p>
      </cdr:txBody>
    </cdr:sp>
  </cdr:relSizeAnchor>
  <cdr:relSizeAnchor xmlns:cdr="http://schemas.openxmlformats.org/drawingml/2006/chartDrawing">
    <cdr:from>
      <cdr:x>0.64181</cdr:x>
      <cdr:y>0.31699</cdr:y>
    </cdr:from>
    <cdr:to>
      <cdr:x>0.99475</cdr:x>
      <cdr:y>0.51839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05DF3C32-F7DB-CEE3-545E-C36F9C5F3C62}"/>
            </a:ext>
          </a:extLst>
        </cdr:cNvPr>
        <cdr:cNvSpPr txBox="1"/>
      </cdr:nvSpPr>
      <cdr:spPr>
        <a:xfrm xmlns:a="http://schemas.openxmlformats.org/drawingml/2006/main">
          <a:off x="2909887" y="862011"/>
          <a:ext cx="1600200" cy="54768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s-MX" sz="1100">
              <a:solidFill>
                <a:sysClr val="windowText" lastClr="000000"/>
              </a:solidFill>
            </a:rPr>
            <a:t>Promedio</a:t>
          </a:r>
          <a:r>
            <a:rPr lang="es-MX" sz="1100" baseline="0">
              <a:solidFill>
                <a:sysClr val="windowText" lastClr="000000"/>
              </a:solidFill>
            </a:rPr>
            <a:t> 6.56</a:t>
          </a:r>
        </a:p>
        <a:p xmlns:a="http://schemas.openxmlformats.org/drawingml/2006/main">
          <a:r>
            <a:rPr lang="es-MX" sz="1100" baseline="0">
              <a:solidFill>
                <a:sysClr val="windowText" lastClr="000000"/>
              </a:solidFill>
            </a:rPr>
            <a:t>Desviación Stándar 4.6</a:t>
          </a:r>
          <a:endParaRPr lang="es-MX" sz="1100">
            <a:solidFill>
              <a:sysClr val="windowText" lastClr="000000"/>
            </a:solidFill>
          </a:endParaRPr>
        </a:p>
      </cdr:txBody>
    </cdr:sp>
  </cdr:relSizeAnchor>
  <cdr:relSizeAnchor xmlns:cdr="http://schemas.openxmlformats.org/drawingml/2006/chartDrawing">
    <cdr:from>
      <cdr:x>0.64706</cdr:x>
      <cdr:y>0.77525</cdr:y>
    </cdr:from>
    <cdr:to>
      <cdr:x>1</cdr:x>
      <cdr:y>0.97665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AD0871C0-6FD5-4DB7-E5DC-AB66134993F2}"/>
            </a:ext>
          </a:extLst>
        </cdr:cNvPr>
        <cdr:cNvSpPr txBox="1"/>
      </cdr:nvSpPr>
      <cdr:spPr>
        <a:xfrm xmlns:a="http://schemas.openxmlformats.org/drawingml/2006/main">
          <a:off x="2933700" y="2108200"/>
          <a:ext cx="1600200" cy="54768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MX" sz="1100">
              <a:solidFill>
                <a:schemeClr val="bg1"/>
              </a:solidFill>
            </a:rPr>
            <a:t>Promedio</a:t>
          </a:r>
          <a:r>
            <a:rPr lang="es-MX" sz="1100" baseline="0">
              <a:solidFill>
                <a:schemeClr val="bg1"/>
              </a:solidFill>
            </a:rPr>
            <a:t> 6.53</a:t>
          </a:r>
        </a:p>
        <a:p xmlns:a="http://schemas.openxmlformats.org/drawingml/2006/main">
          <a:r>
            <a:rPr lang="es-MX" sz="1100" baseline="0">
              <a:solidFill>
                <a:schemeClr val="bg1"/>
              </a:solidFill>
            </a:rPr>
            <a:t>Desviación Stándar 3.6</a:t>
          </a:r>
          <a:endParaRPr lang="es-MX" sz="1100">
            <a:solidFill>
              <a:schemeClr val="bg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0.1331</cdr:y>
    </cdr:from>
    <cdr:to>
      <cdr:x>0.28571</cdr:x>
      <cdr:y>0.26795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0E241A4-B1B6-3DFC-F136-9218216229EF}"/>
            </a:ext>
          </a:extLst>
        </cdr:cNvPr>
        <cdr:cNvSpPr txBox="1"/>
      </cdr:nvSpPr>
      <cdr:spPr>
        <a:xfrm xmlns:a="http://schemas.openxmlformats.org/drawingml/2006/main">
          <a:off x="0" y="361950"/>
          <a:ext cx="1295400" cy="3667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s-MX" sz="1100"/>
        </a:p>
      </cdr:txBody>
    </cdr:sp>
  </cdr:relSizeAnchor>
  <cdr:relSizeAnchor xmlns:cdr="http://schemas.openxmlformats.org/drawingml/2006/chartDrawing">
    <cdr:from>
      <cdr:x>0.64181</cdr:x>
      <cdr:y>0.31699</cdr:y>
    </cdr:from>
    <cdr:to>
      <cdr:x>0.99475</cdr:x>
      <cdr:y>0.51839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05DF3C32-F7DB-CEE3-545E-C36F9C5F3C62}"/>
            </a:ext>
          </a:extLst>
        </cdr:cNvPr>
        <cdr:cNvSpPr txBox="1"/>
      </cdr:nvSpPr>
      <cdr:spPr>
        <a:xfrm xmlns:a="http://schemas.openxmlformats.org/drawingml/2006/main">
          <a:off x="2909887" y="862011"/>
          <a:ext cx="1600200" cy="54768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s-MX" sz="1100">
              <a:solidFill>
                <a:sysClr val="windowText" lastClr="000000"/>
              </a:solidFill>
            </a:rPr>
            <a:t>Promedio</a:t>
          </a:r>
          <a:r>
            <a:rPr lang="es-MX" sz="1100" baseline="0">
              <a:solidFill>
                <a:sysClr val="windowText" lastClr="000000"/>
              </a:solidFill>
            </a:rPr>
            <a:t> 7.1</a:t>
          </a:r>
        </a:p>
        <a:p xmlns:a="http://schemas.openxmlformats.org/drawingml/2006/main">
          <a:r>
            <a:rPr lang="es-MX" sz="1100" baseline="0">
              <a:solidFill>
                <a:sysClr val="windowText" lastClr="000000"/>
              </a:solidFill>
            </a:rPr>
            <a:t>Desviación Stándar 4.6</a:t>
          </a:r>
          <a:endParaRPr lang="es-MX" sz="1100">
            <a:solidFill>
              <a:sysClr val="windowText" lastClr="000000"/>
            </a:solidFill>
          </a:endParaRPr>
        </a:p>
      </cdr:txBody>
    </cdr:sp>
  </cdr:relSizeAnchor>
  <cdr:relSizeAnchor xmlns:cdr="http://schemas.openxmlformats.org/drawingml/2006/chartDrawing">
    <cdr:from>
      <cdr:x>0.64706</cdr:x>
      <cdr:y>0.77525</cdr:y>
    </cdr:from>
    <cdr:to>
      <cdr:x>1</cdr:x>
      <cdr:y>0.97665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AD0871C0-6FD5-4DB7-E5DC-AB66134993F2}"/>
            </a:ext>
          </a:extLst>
        </cdr:cNvPr>
        <cdr:cNvSpPr txBox="1"/>
      </cdr:nvSpPr>
      <cdr:spPr>
        <a:xfrm xmlns:a="http://schemas.openxmlformats.org/drawingml/2006/main">
          <a:off x="2933700" y="2108200"/>
          <a:ext cx="1600200" cy="54768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MX" sz="1100">
              <a:solidFill>
                <a:schemeClr val="bg1"/>
              </a:solidFill>
            </a:rPr>
            <a:t>Promedio</a:t>
          </a:r>
          <a:r>
            <a:rPr lang="es-MX" sz="1100" baseline="0">
              <a:solidFill>
                <a:schemeClr val="bg1"/>
              </a:solidFill>
            </a:rPr>
            <a:t> 6.3</a:t>
          </a:r>
        </a:p>
        <a:p xmlns:a="http://schemas.openxmlformats.org/drawingml/2006/main">
          <a:r>
            <a:rPr lang="es-MX" sz="1100" baseline="0">
              <a:solidFill>
                <a:schemeClr val="bg1"/>
              </a:solidFill>
            </a:rPr>
            <a:t>Desviación Stándar 3.6</a:t>
          </a:r>
          <a:endParaRPr lang="es-MX" sz="1100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810C6-FE3A-4D4A-9DD0-B8DAE8C81AF9}">
  <dimension ref="B2:Q77"/>
  <sheetViews>
    <sheetView topLeftCell="A42" workbookViewId="0">
      <selection activeCell="O43" sqref="O43:Q45"/>
    </sheetView>
  </sheetViews>
  <sheetFormatPr defaultRowHeight="14.25" x14ac:dyDescent="0.45"/>
  <cols>
    <col min="3" max="3" width="13.46484375" bestFit="1" customWidth="1"/>
    <col min="6" max="6" width="13.46484375" bestFit="1" customWidth="1"/>
  </cols>
  <sheetData>
    <row r="2" spans="2:7" x14ac:dyDescent="0.45">
      <c r="B2" t="s">
        <v>3</v>
      </c>
    </row>
    <row r="3" spans="2:7" x14ac:dyDescent="0.45">
      <c r="B3" t="s">
        <v>31</v>
      </c>
      <c r="C3" t="s">
        <v>30</v>
      </c>
      <c r="D3" t="s">
        <v>29</v>
      </c>
      <c r="E3" t="s">
        <v>31</v>
      </c>
      <c r="F3" t="s">
        <v>30</v>
      </c>
      <c r="G3" t="s">
        <v>33</v>
      </c>
    </row>
    <row r="4" spans="2:7" x14ac:dyDescent="0.45">
      <c r="B4">
        <v>2021</v>
      </c>
      <c r="C4" t="s">
        <v>4</v>
      </c>
      <c r="D4">
        <v>11</v>
      </c>
      <c r="E4" s="1">
        <v>2021</v>
      </c>
      <c r="F4" t="s">
        <v>4</v>
      </c>
      <c r="G4">
        <v>5</v>
      </c>
    </row>
    <row r="5" spans="2:7" x14ac:dyDescent="0.45">
      <c r="B5">
        <v>2021</v>
      </c>
      <c r="C5" t="s">
        <v>5</v>
      </c>
      <c r="D5">
        <v>2</v>
      </c>
      <c r="E5" s="1">
        <v>2021</v>
      </c>
      <c r="F5" t="s">
        <v>5</v>
      </c>
      <c r="G5">
        <v>11</v>
      </c>
    </row>
    <row r="6" spans="2:7" x14ac:dyDescent="0.45">
      <c r="B6">
        <v>2021</v>
      </c>
      <c r="C6" t="s">
        <v>6</v>
      </c>
      <c r="D6">
        <v>4</v>
      </c>
      <c r="E6" s="1">
        <v>2021</v>
      </c>
      <c r="F6" t="s">
        <v>6</v>
      </c>
      <c r="G6">
        <v>4</v>
      </c>
    </row>
    <row r="7" spans="2:7" x14ac:dyDescent="0.45">
      <c r="B7">
        <v>2021</v>
      </c>
      <c r="C7" t="s">
        <v>7</v>
      </c>
      <c r="D7">
        <v>8</v>
      </c>
      <c r="E7" s="1">
        <v>2021</v>
      </c>
      <c r="F7" t="s">
        <v>7</v>
      </c>
      <c r="G7">
        <v>5</v>
      </c>
    </row>
    <row r="8" spans="2:7" x14ac:dyDescent="0.45">
      <c r="B8">
        <v>2021</v>
      </c>
      <c r="C8" t="s">
        <v>8</v>
      </c>
      <c r="D8">
        <v>9</v>
      </c>
      <c r="E8" s="1">
        <v>2021</v>
      </c>
      <c r="F8" t="s">
        <v>8</v>
      </c>
      <c r="G8">
        <v>4</v>
      </c>
    </row>
    <row r="9" spans="2:7" x14ac:dyDescent="0.45">
      <c r="B9">
        <v>2021</v>
      </c>
      <c r="C9" t="s">
        <v>9</v>
      </c>
      <c r="D9">
        <v>7</v>
      </c>
      <c r="E9" s="1">
        <v>2021</v>
      </c>
      <c r="F9" t="s">
        <v>9</v>
      </c>
      <c r="G9">
        <v>1</v>
      </c>
    </row>
    <row r="10" spans="2:7" x14ac:dyDescent="0.45">
      <c r="B10">
        <v>2021</v>
      </c>
      <c r="C10" t="s">
        <v>10</v>
      </c>
      <c r="D10">
        <v>4</v>
      </c>
      <c r="E10" s="1">
        <v>2021</v>
      </c>
      <c r="F10" t="s">
        <v>10</v>
      </c>
      <c r="G10">
        <v>3</v>
      </c>
    </row>
    <row r="11" spans="2:7" x14ac:dyDescent="0.45">
      <c r="B11">
        <v>2021</v>
      </c>
      <c r="C11" t="s">
        <v>11</v>
      </c>
      <c r="D11">
        <v>5</v>
      </c>
      <c r="E11" s="1">
        <v>2021</v>
      </c>
      <c r="F11" t="s">
        <v>11</v>
      </c>
      <c r="G11">
        <v>4</v>
      </c>
    </row>
    <row r="12" spans="2:7" x14ac:dyDescent="0.45">
      <c r="B12">
        <v>2021</v>
      </c>
      <c r="C12" t="s">
        <v>12</v>
      </c>
      <c r="D12">
        <v>3</v>
      </c>
      <c r="E12" s="1">
        <v>2021</v>
      </c>
      <c r="F12" t="s">
        <v>12</v>
      </c>
      <c r="G12">
        <v>6</v>
      </c>
    </row>
    <row r="13" spans="2:7" x14ac:dyDescent="0.45">
      <c r="B13">
        <v>2021</v>
      </c>
      <c r="C13" t="s">
        <v>13</v>
      </c>
      <c r="D13">
        <v>5</v>
      </c>
      <c r="E13" s="1">
        <v>2021</v>
      </c>
      <c r="F13" t="s">
        <v>13</v>
      </c>
      <c r="G13">
        <v>16</v>
      </c>
    </row>
    <row r="14" spans="2:7" x14ac:dyDescent="0.45">
      <c r="B14">
        <v>2021</v>
      </c>
      <c r="C14" t="s">
        <v>14</v>
      </c>
      <c r="D14">
        <v>4</v>
      </c>
      <c r="E14" s="1">
        <v>2021</v>
      </c>
      <c r="F14" t="s">
        <v>14</v>
      </c>
      <c r="G14" t="s">
        <v>32</v>
      </c>
    </row>
    <row r="15" spans="2:7" x14ac:dyDescent="0.45">
      <c r="B15">
        <v>2021</v>
      </c>
      <c r="C15" t="s">
        <v>15</v>
      </c>
      <c r="D15">
        <v>7</v>
      </c>
      <c r="E15" s="1">
        <v>2021</v>
      </c>
      <c r="F15" t="s">
        <v>15</v>
      </c>
      <c r="G15">
        <v>19</v>
      </c>
    </row>
    <row r="16" spans="2:7" x14ac:dyDescent="0.45">
      <c r="B16">
        <v>2021</v>
      </c>
      <c r="C16" t="s">
        <v>16</v>
      </c>
      <c r="D16">
        <v>16</v>
      </c>
      <c r="E16" s="1">
        <v>2021</v>
      </c>
      <c r="F16" t="s">
        <v>16</v>
      </c>
      <c r="G16">
        <v>8</v>
      </c>
    </row>
    <row r="17" spans="2:7" x14ac:dyDescent="0.45">
      <c r="B17">
        <v>2021</v>
      </c>
      <c r="C17" t="s">
        <v>17</v>
      </c>
      <c r="D17">
        <v>9</v>
      </c>
      <c r="E17" s="1">
        <v>2021</v>
      </c>
      <c r="F17" t="s">
        <v>17</v>
      </c>
      <c r="G17">
        <v>5</v>
      </c>
    </row>
    <row r="18" spans="2:7" x14ac:dyDescent="0.45">
      <c r="B18">
        <v>2021</v>
      </c>
      <c r="C18" t="s">
        <v>18</v>
      </c>
      <c r="D18">
        <v>9</v>
      </c>
      <c r="E18" s="1">
        <v>2021</v>
      </c>
      <c r="F18" t="s">
        <v>18</v>
      </c>
      <c r="G18">
        <v>9</v>
      </c>
    </row>
    <row r="19" spans="2:7" x14ac:dyDescent="0.45">
      <c r="B19">
        <v>2021</v>
      </c>
      <c r="C19" t="s">
        <v>19</v>
      </c>
      <c r="D19">
        <v>7</v>
      </c>
      <c r="E19" s="1">
        <v>2021</v>
      </c>
      <c r="F19" t="s">
        <v>19</v>
      </c>
      <c r="G19">
        <v>3</v>
      </c>
    </row>
    <row r="20" spans="2:7" x14ac:dyDescent="0.45">
      <c r="B20">
        <v>2021</v>
      </c>
      <c r="C20" t="s">
        <v>20</v>
      </c>
      <c r="D20">
        <v>3</v>
      </c>
      <c r="E20" s="1">
        <v>2021</v>
      </c>
      <c r="F20" t="s">
        <v>20</v>
      </c>
      <c r="G20">
        <v>3</v>
      </c>
    </row>
    <row r="21" spans="2:7" x14ac:dyDescent="0.45">
      <c r="B21">
        <v>2021</v>
      </c>
      <c r="C21" t="s">
        <v>21</v>
      </c>
      <c r="D21">
        <v>4</v>
      </c>
      <c r="E21" s="1">
        <v>2021</v>
      </c>
      <c r="F21" t="s">
        <v>21</v>
      </c>
      <c r="G21">
        <v>3</v>
      </c>
    </row>
    <row r="22" spans="2:7" x14ac:dyDescent="0.45">
      <c r="B22">
        <v>2021</v>
      </c>
      <c r="C22" t="s">
        <v>22</v>
      </c>
      <c r="D22">
        <v>3</v>
      </c>
      <c r="E22" s="1">
        <v>2021</v>
      </c>
      <c r="F22" t="s">
        <v>22</v>
      </c>
      <c r="G22">
        <v>4</v>
      </c>
    </row>
    <row r="23" spans="2:7" x14ac:dyDescent="0.45">
      <c r="B23">
        <v>2021</v>
      </c>
      <c r="C23" t="s">
        <v>23</v>
      </c>
      <c r="D23">
        <v>11</v>
      </c>
      <c r="E23" s="1">
        <v>2021</v>
      </c>
      <c r="F23" t="s">
        <v>23</v>
      </c>
      <c r="G23">
        <v>4</v>
      </c>
    </row>
    <row r="24" spans="2:7" x14ac:dyDescent="0.45">
      <c r="B24">
        <v>2021</v>
      </c>
      <c r="C24" t="s">
        <v>24</v>
      </c>
      <c r="D24">
        <v>5</v>
      </c>
      <c r="E24" s="1">
        <v>2021</v>
      </c>
      <c r="F24" t="s">
        <v>24</v>
      </c>
      <c r="G24" t="s">
        <v>32</v>
      </c>
    </row>
    <row r="25" spans="2:7" x14ac:dyDescent="0.45">
      <c r="B25">
        <v>2021</v>
      </c>
      <c r="C25" t="s">
        <v>25</v>
      </c>
      <c r="D25">
        <v>4</v>
      </c>
      <c r="E25" s="1">
        <v>2021</v>
      </c>
      <c r="F25" t="s">
        <v>25</v>
      </c>
      <c r="G25">
        <v>15</v>
      </c>
    </row>
    <row r="26" spans="2:7" x14ac:dyDescent="0.45">
      <c r="B26">
        <v>2020</v>
      </c>
      <c r="C26" t="s">
        <v>12</v>
      </c>
      <c r="D26">
        <v>6</v>
      </c>
      <c r="E26" s="1">
        <v>2020</v>
      </c>
      <c r="F26" t="s">
        <v>12</v>
      </c>
      <c r="G26">
        <v>6</v>
      </c>
    </row>
    <row r="27" spans="2:7" x14ac:dyDescent="0.45">
      <c r="B27">
        <v>2020</v>
      </c>
      <c r="C27" t="s">
        <v>11</v>
      </c>
      <c r="D27">
        <v>17</v>
      </c>
      <c r="E27">
        <v>2020</v>
      </c>
      <c r="F27" t="s">
        <v>11</v>
      </c>
      <c r="G27">
        <v>6</v>
      </c>
    </row>
    <row r="28" spans="2:7" x14ac:dyDescent="0.45">
      <c r="B28">
        <v>2020</v>
      </c>
      <c r="C28" t="s">
        <v>14</v>
      </c>
      <c r="D28">
        <v>4</v>
      </c>
      <c r="E28">
        <v>2020</v>
      </c>
      <c r="F28" t="s">
        <v>14</v>
      </c>
      <c r="G28">
        <v>7</v>
      </c>
    </row>
    <row r="29" spans="2:7" x14ac:dyDescent="0.45">
      <c r="B29">
        <v>2020</v>
      </c>
      <c r="C29" t="s">
        <v>7</v>
      </c>
      <c r="D29">
        <v>4</v>
      </c>
      <c r="E29">
        <v>2020</v>
      </c>
      <c r="F29" t="s">
        <v>7</v>
      </c>
      <c r="G29">
        <v>5</v>
      </c>
    </row>
    <row r="30" spans="2:7" x14ac:dyDescent="0.45">
      <c r="B30">
        <v>2020</v>
      </c>
      <c r="C30" t="s">
        <v>26</v>
      </c>
      <c r="D30">
        <v>8</v>
      </c>
      <c r="E30">
        <v>2020</v>
      </c>
      <c r="F30" t="s">
        <v>26</v>
      </c>
      <c r="G30">
        <v>10</v>
      </c>
    </row>
    <row r="31" spans="2:7" x14ac:dyDescent="0.45">
      <c r="B31">
        <v>2020</v>
      </c>
      <c r="C31" t="s">
        <v>17</v>
      </c>
      <c r="D31">
        <v>4</v>
      </c>
      <c r="E31">
        <v>2020</v>
      </c>
      <c r="F31" t="s">
        <v>17</v>
      </c>
      <c r="G31">
        <v>10</v>
      </c>
    </row>
    <row r="32" spans="2:7" x14ac:dyDescent="0.45">
      <c r="B32">
        <v>2020</v>
      </c>
      <c r="C32" t="s">
        <v>27</v>
      </c>
      <c r="D32">
        <v>6</v>
      </c>
      <c r="E32">
        <v>2020</v>
      </c>
      <c r="F32" t="s">
        <v>27</v>
      </c>
      <c r="G32">
        <v>5</v>
      </c>
    </row>
    <row r="33" spans="2:17" x14ac:dyDescent="0.45">
      <c r="B33">
        <v>2020</v>
      </c>
      <c r="C33" t="s">
        <v>18</v>
      </c>
      <c r="D33">
        <v>4</v>
      </c>
      <c r="E33">
        <v>2020</v>
      </c>
      <c r="F33" t="s">
        <v>18</v>
      </c>
      <c r="G33">
        <v>4</v>
      </c>
    </row>
    <row r="34" spans="2:17" x14ac:dyDescent="0.45">
      <c r="B34">
        <v>2020</v>
      </c>
      <c r="C34" t="s">
        <v>10</v>
      </c>
      <c r="D34">
        <v>9</v>
      </c>
      <c r="E34">
        <v>2020</v>
      </c>
      <c r="F34" t="s">
        <v>10</v>
      </c>
      <c r="G34">
        <v>4</v>
      </c>
    </row>
    <row r="35" spans="2:17" x14ac:dyDescent="0.45">
      <c r="B35">
        <v>2020</v>
      </c>
      <c r="C35" t="s">
        <v>6</v>
      </c>
      <c r="D35">
        <v>5</v>
      </c>
      <c r="E35">
        <v>2020</v>
      </c>
      <c r="F35" t="s">
        <v>6</v>
      </c>
      <c r="G35">
        <v>7</v>
      </c>
    </row>
    <row r="36" spans="2:17" x14ac:dyDescent="0.45">
      <c r="B36">
        <v>2020</v>
      </c>
      <c r="C36" t="s">
        <v>5</v>
      </c>
      <c r="D36">
        <v>11</v>
      </c>
      <c r="E36">
        <v>2020</v>
      </c>
      <c r="F36" t="s">
        <v>5</v>
      </c>
      <c r="G36">
        <v>6</v>
      </c>
    </row>
    <row r="37" spans="2:17" x14ac:dyDescent="0.45">
      <c r="B37">
        <v>2020</v>
      </c>
      <c r="C37" t="s">
        <v>19</v>
      </c>
      <c r="D37">
        <v>3</v>
      </c>
      <c r="E37">
        <v>2020</v>
      </c>
      <c r="F37" t="s">
        <v>19</v>
      </c>
      <c r="G37">
        <v>2</v>
      </c>
    </row>
    <row r="38" spans="2:17" x14ac:dyDescent="0.45">
      <c r="B38">
        <v>2020</v>
      </c>
      <c r="C38" t="s">
        <v>4</v>
      </c>
      <c r="D38">
        <v>5</v>
      </c>
      <c r="E38">
        <v>2020</v>
      </c>
      <c r="F38" t="s">
        <v>4</v>
      </c>
      <c r="G38">
        <v>18</v>
      </c>
    </row>
    <row r="39" spans="2:17" x14ac:dyDescent="0.45">
      <c r="B39">
        <v>2020</v>
      </c>
      <c r="C39" t="s">
        <v>28</v>
      </c>
      <c r="D39">
        <v>5</v>
      </c>
      <c r="E39">
        <v>2020</v>
      </c>
      <c r="F39" t="s">
        <v>28</v>
      </c>
      <c r="G39">
        <v>1</v>
      </c>
    </row>
    <row r="40" spans="2:17" x14ac:dyDescent="0.45">
      <c r="B40">
        <v>2020</v>
      </c>
      <c r="C40" t="s">
        <v>25</v>
      </c>
      <c r="D40">
        <v>15</v>
      </c>
      <c r="E40">
        <v>2020</v>
      </c>
      <c r="F40" t="s">
        <v>25</v>
      </c>
      <c r="G40" t="s">
        <v>32</v>
      </c>
    </row>
    <row r="42" spans="2:17" ht="14.65" thickBot="1" x14ac:dyDescent="0.5"/>
    <row r="43" spans="2:17" x14ac:dyDescent="0.45">
      <c r="D43" t="s">
        <v>29</v>
      </c>
      <c r="E43" t="s">
        <v>33</v>
      </c>
      <c r="H43" s="4"/>
      <c r="I43" s="4" t="s">
        <v>29</v>
      </c>
      <c r="J43" s="4" t="s">
        <v>33</v>
      </c>
      <c r="L43" t="s">
        <v>29</v>
      </c>
      <c r="M43" t="s">
        <v>33</v>
      </c>
      <c r="O43" s="4"/>
      <c r="P43" s="4" t="s">
        <v>29</v>
      </c>
      <c r="Q43" s="4" t="s">
        <v>33</v>
      </c>
    </row>
    <row r="44" spans="2:17" x14ac:dyDescent="0.45">
      <c r="D44">
        <v>11</v>
      </c>
      <c r="E44">
        <v>5</v>
      </c>
      <c r="H44" s="2" t="s">
        <v>29</v>
      </c>
      <c r="I44" s="2">
        <v>1</v>
      </c>
      <c r="J44" s="2"/>
      <c r="L44">
        <v>11</v>
      </c>
      <c r="M44">
        <v>5</v>
      </c>
      <c r="O44" s="2" t="s">
        <v>29</v>
      </c>
      <c r="P44" s="2">
        <v>1</v>
      </c>
      <c r="Q44" s="2"/>
    </row>
    <row r="45" spans="2:17" ht="14.65" thickBot="1" x14ac:dyDescent="0.5">
      <c r="D45">
        <v>2</v>
      </c>
      <c r="E45">
        <v>11</v>
      </c>
      <c r="H45" s="3" t="s">
        <v>33</v>
      </c>
      <c r="I45" s="3">
        <v>-2.788354345928605E-2</v>
      </c>
      <c r="J45" s="3">
        <v>1</v>
      </c>
      <c r="L45">
        <v>2</v>
      </c>
      <c r="M45">
        <v>11</v>
      </c>
      <c r="O45" s="3" t="s">
        <v>33</v>
      </c>
      <c r="P45" s="3">
        <v>-2.788354345928605E-2</v>
      </c>
      <c r="Q45" s="3">
        <v>1</v>
      </c>
    </row>
    <row r="46" spans="2:17" x14ac:dyDescent="0.45">
      <c r="D46">
        <v>4</v>
      </c>
      <c r="E46">
        <v>4</v>
      </c>
      <c r="L46">
        <v>4</v>
      </c>
      <c r="M46">
        <v>4</v>
      </c>
    </row>
    <row r="47" spans="2:17" x14ac:dyDescent="0.45">
      <c r="D47">
        <v>8</v>
      </c>
      <c r="E47">
        <v>5</v>
      </c>
      <c r="H47" t="s">
        <v>486</v>
      </c>
      <c r="L47">
        <v>8</v>
      </c>
      <c r="M47">
        <v>5</v>
      </c>
    </row>
    <row r="48" spans="2:17" x14ac:dyDescent="0.45">
      <c r="D48">
        <v>9</v>
      </c>
      <c r="E48">
        <v>4</v>
      </c>
      <c r="H48" t="s">
        <v>0</v>
      </c>
      <c r="I48" t="s">
        <v>34</v>
      </c>
      <c r="L48">
        <v>9</v>
      </c>
      <c r="M48">
        <v>4</v>
      </c>
    </row>
    <row r="49" spans="4:13" x14ac:dyDescent="0.45">
      <c r="D49">
        <v>7</v>
      </c>
      <c r="E49">
        <v>1</v>
      </c>
      <c r="H49" s="8">
        <f>AVERAGE(D44:D77)</f>
        <v>6.5294117647058822</v>
      </c>
      <c r="I49" s="8">
        <f>AVERAGE(E44:E77)</f>
        <v>6.5588235294117645</v>
      </c>
      <c r="L49">
        <v>7</v>
      </c>
      <c r="M49">
        <v>1</v>
      </c>
    </row>
    <row r="50" spans="4:13" x14ac:dyDescent="0.45">
      <c r="D50">
        <v>4</v>
      </c>
      <c r="E50">
        <v>3</v>
      </c>
      <c r="L50">
        <v>4</v>
      </c>
      <c r="M50">
        <v>3</v>
      </c>
    </row>
    <row r="51" spans="4:13" x14ac:dyDescent="0.45">
      <c r="D51">
        <v>5</v>
      </c>
      <c r="E51">
        <v>4</v>
      </c>
      <c r="L51">
        <v>5</v>
      </c>
      <c r="M51">
        <v>4</v>
      </c>
    </row>
    <row r="52" spans="4:13" x14ac:dyDescent="0.45">
      <c r="D52">
        <v>3</v>
      </c>
      <c r="E52">
        <v>6</v>
      </c>
      <c r="L52">
        <v>3</v>
      </c>
      <c r="M52">
        <v>6</v>
      </c>
    </row>
    <row r="53" spans="4:13" x14ac:dyDescent="0.45">
      <c r="D53">
        <v>5</v>
      </c>
      <c r="E53">
        <v>16</v>
      </c>
      <c r="L53">
        <v>5</v>
      </c>
      <c r="M53">
        <v>16</v>
      </c>
    </row>
    <row r="54" spans="4:13" x14ac:dyDescent="0.45">
      <c r="D54">
        <v>7</v>
      </c>
      <c r="E54">
        <v>19</v>
      </c>
      <c r="L54">
        <v>7</v>
      </c>
      <c r="M54">
        <v>19</v>
      </c>
    </row>
    <row r="55" spans="4:13" x14ac:dyDescent="0.45">
      <c r="D55">
        <v>16</v>
      </c>
      <c r="E55">
        <v>8</v>
      </c>
      <c r="L55">
        <v>16</v>
      </c>
      <c r="M55">
        <v>8</v>
      </c>
    </row>
    <row r="56" spans="4:13" x14ac:dyDescent="0.45">
      <c r="D56">
        <v>9</v>
      </c>
      <c r="E56">
        <v>5</v>
      </c>
      <c r="L56">
        <v>9</v>
      </c>
      <c r="M56">
        <v>5</v>
      </c>
    </row>
    <row r="57" spans="4:13" x14ac:dyDescent="0.45">
      <c r="D57">
        <v>9</v>
      </c>
      <c r="E57">
        <v>9</v>
      </c>
      <c r="L57">
        <v>9</v>
      </c>
      <c r="M57">
        <v>9</v>
      </c>
    </row>
    <row r="58" spans="4:13" x14ac:dyDescent="0.45">
      <c r="D58">
        <v>7</v>
      </c>
      <c r="E58">
        <v>3</v>
      </c>
      <c r="L58">
        <v>7</v>
      </c>
      <c r="M58">
        <v>3</v>
      </c>
    </row>
    <row r="59" spans="4:13" x14ac:dyDescent="0.45">
      <c r="D59">
        <v>3</v>
      </c>
      <c r="E59">
        <v>3</v>
      </c>
      <c r="L59">
        <v>3</v>
      </c>
      <c r="M59">
        <v>3</v>
      </c>
    </row>
    <row r="60" spans="4:13" x14ac:dyDescent="0.45">
      <c r="D60">
        <v>4</v>
      </c>
      <c r="E60">
        <v>3</v>
      </c>
      <c r="L60">
        <v>4</v>
      </c>
      <c r="M60">
        <v>3</v>
      </c>
    </row>
    <row r="61" spans="4:13" x14ac:dyDescent="0.45">
      <c r="D61">
        <v>3</v>
      </c>
      <c r="E61">
        <v>4</v>
      </c>
      <c r="L61">
        <v>3</v>
      </c>
      <c r="M61">
        <v>4</v>
      </c>
    </row>
    <row r="62" spans="4:13" x14ac:dyDescent="0.45">
      <c r="D62">
        <v>11</v>
      </c>
      <c r="E62">
        <v>4</v>
      </c>
      <c r="L62">
        <v>11</v>
      </c>
      <c r="M62">
        <v>4</v>
      </c>
    </row>
    <row r="63" spans="4:13" x14ac:dyDescent="0.45">
      <c r="D63">
        <v>4</v>
      </c>
      <c r="E63">
        <v>15</v>
      </c>
      <c r="L63">
        <v>4</v>
      </c>
      <c r="M63">
        <v>15</v>
      </c>
    </row>
    <row r="64" spans="4:13" x14ac:dyDescent="0.45">
      <c r="D64">
        <v>6</v>
      </c>
      <c r="E64">
        <v>6</v>
      </c>
      <c r="L64">
        <v>6</v>
      </c>
      <c r="M64">
        <v>6</v>
      </c>
    </row>
    <row r="65" spans="4:13" x14ac:dyDescent="0.45">
      <c r="D65">
        <v>17</v>
      </c>
      <c r="E65">
        <v>6</v>
      </c>
      <c r="L65">
        <v>17</v>
      </c>
      <c r="M65">
        <v>6</v>
      </c>
    </row>
    <row r="66" spans="4:13" x14ac:dyDescent="0.45">
      <c r="D66">
        <v>4</v>
      </c>
      <c r="E66">
        <v>7</v>
      </c>
      <c r="L66">
        <v>4</v>
      </c>
      <c r="M66">
        <v>7</v>
      </c>
    </row>
    <row r="67" spans="4:13" x14ac:dyDescent="0.45">
      <c r="D67">
        <v>4</v>
      </c>
      <c r="E67">
        <v>5</v>
      </c>
      <c r="L67">
        <v>4</v>
      </c>
      <c r="M67">
        <v>5</v>
      </c>
    </row>
    <row r="68" spans="4:13" x14ac:dyDescent="0.45">
      <c r="D68">
        <v>8</v>
      </c>
      <c r="E68">
        <v>10</v>
      </c>
      <c r="L68">
        <v>8</v>
      </c>
      <c r="M68">
        <v>10</v>
      </c>
    </row>
    <row r="69" spans="4:13" x14ac:dyDescent="0.45">
      <c r="D69">
        <v>4</v>
      </c>
      <c r="E69">
        <v>10</v>
      </c>
      <c r="L69">
        <v>4</v>
      </c>
      <c r="M69">
        <v>10</v>
      </c>
    </row>
    <row r="70" spans="4:13" x14ac:dyDescent="0.45">
      <c r="D70">
        <v>6</v>
      </c>
      <c r="E70">
        <v>5</v>
      </c>
      <c r="L70">
        <v>6</v>
      </c>
      <c r="M70">
        <v>5</v>
      </c>
    </row>
    <row r="71" spans="4:13" x14ac:dyDescent="0.45">
      <c r="D71">
        <v>4</v>
      </c>
      <c r="E71">
        <v>4</v>
      </c>
      <c r="L71">
        <v>4</v>
      </c>
      <c r="M71">
        <v>4</v>
      </c>
    </row>
    <row r="72" spans="4:13" x14ac:dyDescent="0.45">
      <c r="D72">
        <v>9</v>
      </c>
      <c r="E72">
        <v>4</v>
      </c>
      <c r="L72">
        <v>9</v>
      </c>
      <c r="M72">
        <v>4</v>
      </c>
    </row>
    <row r="73" spans="4:13" x14ac:dyDescent="0.45">
      <c r="D73">
        <v>5</v>
      </c>
      <c r="E73">
        <v>7</v>
      </c>
      <c r="L73">
        <v>5</v>
      </c>
      <c r="M73">
        <v>7</v>
      </c>
    </row>
    <row r="74" spans="4:13" x14ac:dyDescent="0.45">
      <c r="D74">
        <v>11</v>
      </c>
      <c r="E74">
        <v>6</v>
      </c>
      <c r="L74">
        <v>11</v>
      </c>
      <c r="M74">
        <v>6</v>
      </c>
    </row>
    <row r="75" spans="4:13" x14ac:dyDescent="0.45">
      <c r="D75">
        <v>3</v>
      </c>
      <c r="E75">
        <v>2</v>
      </c>
      <c r="L75">
        <v>3</v>
      </c>
      <c r="M75">
        <v>2</v>
      </c>
    </row>
    <row r="76" spans="4:13" x14ac:dyDescent="0.45">
      <c r="D76">
        <v>5</v>
      </c>
      <c r="E76">
        <v>18</v>
      </c>
      <c r="L76">
        <v>5</v>
      </c>
      <c r="M76">
        <v>18</v>
      </c>
    </row>
    <row r="77" spans="4:13" x14ac:dyDescent="0.45">
      <c r="D77">
        <v>5</v>
      </c>
      <c r="E77">
        <v>1</v>
      </c>
      <c r="L77">
        <v>5</v>
      </c>
      <c r="M77">
        <v>1</v>
      </c>
    </row>
  </sheetData>
  <autoFilter ref="B3:G40" xr:uid="{834810C6-FE3A-4D4A-9DD0-B8DAE8C81AF9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FC67A-1B07-4EE2-BB7C-A2E427AA70AE}">
  <sheetPr filterMode="1"/>
  <dimension ref="C1:K79"/>
  <sheetViews>
    <sheetView topLeftCell="A24" workbookViewId="0">
      <selection activeCell="E59" sqref="E59"/>
    </sheetView>
  </sheetViews>
  <sheetFormatPr defaultRowHeight="14.25" x14ac:dyDescent="0.45"/>
  <sheetData>
    <row r="1" spans="3:8" x14ac:dyDescent="0.45">
      <c r="C1" t="s">
        <v>2</v>
      </c>
    </row>
    <row r="2" spans="3:8" x14ac:dyDescent="0.45">
      <c r="C2" t="s">
        <v>31</v>
      </c>
      <c r="D2" t="s">
        <v>30</v>
      </c>
      <c r="E2" t="s">
        <v>29</v>
      </c>
      <c r="F2" t="s">
        <v>31</v>
      </c>
      <c r="G2" t="s">
        <v>30</v>
      </c>
      <c r="H2" t="s">
        <v>33</v>
      </c>
    </row>
    <row r="3" spans="3:8" x14ac:dyDescent="0.45">
      <c r="C3">
        <v>2021</v>
      </c>
      <c r="D3" t="s">
        <v>4</v>
      </c>
      <c r="E3">
        <v>1</v>
      </c>
      <c r="F3">
        <v>2021</v>
      </c>
      <c r="G3" t="s">
        <v>4</v>
      </c>
      <c r="H3">
        <v>2</v>
      </c>
    </row>
    <row r="4" spans="3:8" x14ac:dyDescent="0.45">
      <c r="C4">
        <v>2021</v>
      </c>
      <c r="D4" t="s">
        <v>5</v>
      </c>
      <c r="E4">
        <v>2</v>
      </c>
      <c r="F4">
        <v>2021</v>
      </c>
      <c r="G4" t="s">
        <v>5</v>
      </c>
      <c r="H4">
        <v>1</v>
      </c>
    </row>
    <row r="5" spans="3:8" x14ac:dyDescent="0.45">
      <c r="C5">
        <v>2021</v>
      </c>
      <c r="D5" t="s">
        <v>6</v>
      </c>
      <c r="E5">
        <v>1</v>
      </c>
      <c r="F5">
        <v>2021</v>
      </c>
      <c r="G5" t="s">
        <v>6</v>
      </c>
      <c r="H5">
        <v>2</v>
      </c>
    </row>
    <row r="6" spans="3:8" x14ac:dyDescent="0.45">
      <c r="C6">
        <v>2021</v>
      </c>
      <c r="D6" t="s">
        <v>7</v>
      </c>
      <c r="E6">
        <v>1</v>
      </c>
      <c r="F6">
        <v>2021</v>
      </c>
      <c r="G6" t="s">
        <v>7</v>
      </c>
      <c r="H6">
        <v>1</v>
      </c>
    </row>
    <row r="7" spans="3:8" x14ac:dyDescent="0.45">
      <c r="C7">
        <v>2021</v>
      </c>
      <c r="D7" t="s">
        <v>8</v>
      </c>
      <c r="E7">
        <v>7</v>
      </c>
      <c r="F7">
        <v>2021</v>
      </c>
      <c r="G7" t="s">
        <v>8</v>
      </c>
      <c r="H7">
        <v>7</v>
      </c>
    </row>
    <row r="8" spans="3:8" x14ac:dyDescent="0.45">
      <c r="C8">
        <v>2021</v>
      </c>
      <c r="D8" t="s">
        <v>9</v>
      </c>
      <c r="E8">
        <v>15</v>
      </c>
      <c r="F8">
        <v>2021</v>
      </c>
      <c r="G8" t="s">
        <v>9</v>
      </c>
      <c r="H8">
        <v>2</v>
      </c>
    </row>
    <row r="9" spans="3:8" x14ac:dyDescent="0.45">
      <c r="C9">
        <v>2021</v>
      </c>
      <c r="D9" t="s">
        <v>10</v>
      </c>
      <c r="E9">
        <v>2</v>
      </c>
      <c r="F9">
        <v>2021</v>
      </c>
      <c r="G9" t="s">
        <v>10</v>
      </c>
      <c r="H9">
        <v>2</v>
      </c>
    </row>
    <row r="10" spans="3:8" x14ac:dyDescent="0.45">
      <c r="C10">
        <v>2021</v>
      </c>
      <c r="D10" t="s">
        <v>11</v>
      </c>
      <c r="E10">
        <v>2</v>
      </c>
      <c r="F10">
        <v>2021</v>
      </c>
      <c r="G10" t="s">
        <v>11</v>
      </c>
      <c r="H10">
        <v>3</v>
      </c>
    </row>
    <row r="11" spans="3:8" x14ac:dyDescent="0.45">
      <c r="C11">
        <v>2021</v>
      </c>
      <c r="D11" t="s">
        <v>12</v>
      </c>
      <c r="E11">
        <v>4</v>
      </c>
      <c r="F11">
        <v>2021</v>
      </c>
      <c r="G11" t="s">
        <v>12</v>
      </c>
      <c r="H11">
        <v>4</v>
      </c>
    </row>
    <row r="12" spans="3:8" x14ac:dyDescent="0.45">
      <c r="C12">
        <v>2021</v>
      </c>
      <c r="D12" t="s">
        <v>13</v>
      </c>
      <c r="E12">
        <v>1</v>
      </c>
      <c r="F12">
        <v>2021</v>
      </c>
      <c r="G12" t="s">
        <v>13</v>
      </c>
      <c r="H12">
        <v>1</v>
      </c>
    </row>
    <row r="13" spans="3:8" x14ac:dyDescent="0.45">
      <c r="C13">
        <v>2021</v>
      </c>
      <c r="D13" t="s">
        <v>14</v>
      </c>
      <c r="E13">
        <v>2</v>
      </c>
      <c r="F13">
        <v>2021</v>
      </c>
      <c r="G13" t="s">
        <v>14</v>
      </c>
      <c r="H13">
        <v>1</v>
      </c>
    </row>
    <row r="14" spans="3:8" x14ac:dyDescent="0.45">
      <c r="C14">
        <v>2021</v>
      </c>
      <c r="D14" t="s">
        <v>15</v>
      </c>
      <c r="E14">
        <v>3</v>
      </c>
      <c r="F14">
        <v>2021</v>
      </c>
      <c r="G14" t="s">
        <v>15</v>
      </c>
      <c r="H14">
        <v>3</v>
      </c>
    </row>
    <row r="15" spans="3:8" x14ac:dyDescent="0.45">
      <c r="C15">
        <v>2021</v>
      </c>
      <c r="D15" t="s">
        <v>16</v>
      </c>
      <c r="E15">
        <v>2</v>
      </c>
      <c r="F15">
        <v>2021</v>
      </c>
      <c r="G15" t="s">
        <v>16</v>
      </c>
      <c r="H15">
        <v>2</v>
      </c>
    </row>
    <row r="16" spans="3:8" hidden="1" x14ac:dyDescent="0.45">
      <c r="C16">
        <v>2021</v>
      </c>
      <c r="D16" t="s">
        <v>17</v>
      </c>
      <c r="E16" t="s">
        <v>32</v>
      </c>
      <c r="F16">
        <v>2021</v>
      </c>
      <c r="G16" t="s">
        <v>17</v>
      </c>
      <c r="H16">
        <v>2</v>
      </c>
    </row>
    <row r="17" spans="3:8" x14ac:dyDescent="0.45">
      <c r="C17">
        <v>2021</v>
      </c>
      <c r="D17" t="s">
        <v>18</v>
      </c>
      <c r="E17">
        <v>1</v>
      </c>
      <c r="F17">
        <v>2021</v>
      </c>
      <c r="G17" t="s">
        <v>18</v>
      </c>
      <c r="H17">
        <v>4</v>
      </c>
    </row>
    <row r="18" spans="3:8" x14ac:dyDescent="0.45">
      <c r="C18">
        <v>2021</v>
      </c>
      <c r="D18" t="s">
        <v>19</v>
      </c>
      <c r="E18">
        <v>5</v>
      </c>
      <c r="F18">
        <v>2021</v>
      </c>
      <c r="G18" t="s">
        <v>19</v>
      </c>
      <c r="H18">
        <v>1</v>
      </c>
    </row>
    <row r="19" spans="3:8" x14ac:dyDescent="0.45">
      <c r="C19">
        <v>2021</v>
      </c>
      <c r="D19" t="s">
        <v>20</v>
      </c>
      <c r="E19">
        <v>2</v>
      </c>
      <c r="F19">
        <v>2021</v>
      </c>
      <c r="G19" t="s">
        <v>20</v>
      </c>
      <c r="H19">
        <v>2</v>
      </c>
    </row>
    <row r="20" spans="3:8" x14ac:dyDescent="0.45">
      <c r="C20">
        <v>2021</v>
      </c>
      <c r="D20" t="s">
        <v>21</v>
      </c>
      <c r="E20">
        <v>2</v>
      </c>
      <c r="F20">
        <v>2021</v>
      </c>
      <c r="G20" t="s">
        <v>21</v>
      </c>
      <c r="H20">
        <v>2</v>
      </c>
    </row>
    <row r="21" spans="3:8" hidden="1" x14ac:dyDescent="0.45">
      <c r="C21">
        <v>2021</v>
      </c>
      <c r="D21" t="s">
        <v>22</v>
      </c>
      <c r="E21">
        <v>1</v>
      </c>
      <c r="F21">
        <v>2021</v>
      </c>
      <c r="G21" t="s">
        <v>22</v>
      </c>
      <c r="H21" t="s">
        <v>32</v>
      </c>
    </row>
    <row r="22" spans="3:8" x14ac:dyDescent="0.45">
      <c r="C22">
        <v>2021</v>
      </c>
      <c r="D22" t="s">
        <v>23</v>
      </c>
      <c r="E22">
        <v>1</v>
      </c>
      <c r="F22">
        <v>2021</v>
      </c>
      <c r="G22" t="s">
        <v>23</v>
      </c>
      <c r="H22">
        <v>1</v>
      </c>
    </row>
    <row r="23" spans="3:8" x14ac:dyDescent="0.45">
      <c r="C23">
        <v>2021</v>
      </c>
      <c r="D23" t="s">
        <v>24</v>
      </c>
      <c r="E23">
        <v>1</v>
      </c>
      <c r="F23">
        <v>2021</v>
      </c>
      <c r="G23" t="s">
        <v>24</v>
      </c>
      <c r="H23">
        <v>1</v>
      </c>
    </row>
    <row r="24" spans="3:8" x14ac:dyDescent="0.45">
      <c r="C24">
        <v>2021</v>
      </c>
      <c r="D24" t="s">
        <v>25</v>
      </c>
      <c r="E24">
        <v>2</v>
      </c>
      <c r="F24">
        <v>2021</v>
      </c>
      <c r="G24" t="s">
        <v>25</v>
      </c>
      <c r="H24">
        <v>2</v>
      </c>
    </row>
    <row r="25" spans="3:8" x14ac:dyDescent="0.45">
      <c r="C25">
        <v>2020</v>
      </c>
      <c r="D25" t="s">
        <v>12</v>
      </c>
      <c r="E25">
        <v>4</v>
      </c>
      <c r="F25">
        <v>2020</v>
      </c>
      <c r="G25" t="s">
        <v>12</v>
      </c>
      <c r="H25">
        <v>2</v>
      </c>
    </row>
    <row r="26" spans="3:8" x14ac:dyDescent="0.45">
      <c r="C26">
        <v>2020</v>
      </c>
      <c r="D26" t="s">
        <v>11</v>
      </c>
      <c r="E26">
        <v>1</v>
      </c>
      <c r="F26">
        <v>2020</v>
      </c>
      <c r="G26" t="s">
        <v>11</v>
      </c>
      <c r="H26">
        <v>1</v>
      </c>
    </row>
    <row r="27" spans="3:8" x14ac:dyDescent="0.45">
      <c r="C27">
        <v>2020</v>
      </c>
      <c r="D27" t="s">
        <v>14</v>
      </c>
      <c r="E27">
        <v>1</v>
      </c>
      <c r="F27">
        <v>2020</v>
      </c>
      <c r="G27" t="s">
        <v>14</v>
      </c>
      <c r="H27">
        <v>1</v>
      </c>
    </row>
    <row r="28" spans="3:8" x14ac:dyDescent="0.45">
      <c r="C28">
        <v>2020</v>
      </c>
      <c r="D28" t="s">
        <v>13</v>
      </c>
      <c r="E28">
        <v>1</v>
      </c>
      <c r="F28">
        <v>2020</v>
      </c>
      <c r="G28" t="s">
        <v>13</v>
      </c>
      <c r="H28">
        <v>1</v>
      </c>
    </row>
    <row r="29" spans="3:8" x14ac:dyDescent="0.45">
      <c r="C29">
        <v>2020</v>
      </c>
      <c r="D29" t="s">
        <v>20</v>
      </c>
      <c r="E29">
        <v>2</v>
      </c>
      <c r="F29">
        <v>2020</v>
      </c>
      <c r="G29" t="s">
        <v>20</v>
      </c>
      <c r="H29">
        <v>2</v>
      </c>
    </row>
    <row r="30" spans="3:8" x14ac:dyDescent="0.45">
      <c r="C30">
        <v>2020</v>
      </c>
      <c r="D30" t="s">
        <v>7</v>
      </c>
      <c r="E30">
        <v>1</v>
      </c>
      <c r="F30">
        <v>2020</v>
      </c>
      <c r="G30" t="s">
        <v>7</v>
      </c>
      <c r="H30">
        <v>1</v>
      </c>
    </row>
    <row r="31" spans="3:8" x14ac:dyDescent="0.45">
      <c r="C31">
        <v>2020</v>
      </c>
      <c r="D31" t="s">
        <v>26</v>
      </c>
      <c r="E31">
        <v>1</v>
      </c>
      <c r="F31">
        <v>2020</v>
      </c>
      <c r="G31" t="s">
        <v>26</v>
      </c>
      <c r="H31">
        <v>1</v>
      </c>
    </row>
    <row r="32" spans="3:8" x14ac:dyDescent="0.45">
      <c r="C32">
        <v>2020</v>
      </c>
      <c r="D32" t="s">
        <v>17</v>
      </c>
      <c r="E32">
        <v>7</v>
      </c>
      <c r="F32">
        <v>2020</v>
      </c>
      <c r="G32" t="s">
        <v>17</v>
      </c>
      <c r="H32">
        <v>1</v>
      </c>
    </row>
    <row r="33" spans="3:11" x14ac:dyDescent="0.45">
      <c r="C33">
        <v>2020</v>
      </c>
      <c r="D33" t="s">
        <v>27</v>
      </c>
      <c r="E33">
        <v>1</v>
      </c>
      <c r="F33">
        <v>2020</v>
      </c>
      <c r="G33" t="s">
        <v>27</v>
      </c>
      <c r="H33">
        <v>1</v>
      </c>
    </row>
    <row r="34" spans="3:11" x14ac:dyDescent="0.45">
      <c r="C34">
        <v>2020</v>
      </c>
      <c r="D34" t="s">
        <v>18</v>
      </c>
      <c r="E34">
        <v>3</v>
      </c>
      <c r="F34">
        <v>2020</v>
      </c>
      <c r="G34" t="s">
        <v>18</v>
      </c>
      <c r="H34">
        <v>1</v>
      </c>
    </row>
    <row r="35" spans="3:11" x14ac:dyDescent="0.45">
      <c r="C35">
        <v>2020</v>
      </c>
      <c r="D35" t="s">
        <v>10</v>
      </c>
      <c r="E35">
        <v>1</v>
      </c>
      <c r="F35">
        <v>2020</v>
      </c>
      <c r="G35" t="s">
        <v>10</v>
      </c>
      <c r="H35">
        <v>2</v>
      </c>
    </row>
    <row r="36" spans="3:11" x14ac:dyDescent="0.45">
      <c r="C36">
        <v>2020</v>
      </c>
      <c r="D36" t="s">
        <v>6</v>
      </c>
      <c r="E36">
        <v>1</v>
      </c>
      <c r="F36">
        <v>2020</v>
      </c>
      <c r="G36" t="s">
        <v>6</v>
      </c>
      <c r="H36">
        <v>1</v>
      </c>
    </row>
    <row r="37" spans="3:11" x14ac:dyDescent="0.45">
      <c r="C37">
        <v>2020</v>
      </c>
      <c r="D37" t="s">
        <v>5</v>
      </c>
      <c r="E37">
        <v>1</v>
      </c>
      <c r="F37">
        <v>2020</v>
      </c>
      <c r="G37" t="s">
        <v>5</v>
      </c>
      <c r="H37">
        <v>2</v>
      </c>
    </row>
    <row r="38" spans="3:11" x14ac:dyDescent="0.45">
      <c r="C38">
        <v>2020</v>
      </c>
      <c r="D38" t="s">
        <v>19</v>
      </c>
      <c r="E38">
        <v>1</v>
      </c>
      <c r="F38">
        <v>2020</v>
      </c>
      <c r="G38" t="s">
        <v>19</v>
      </c>
      <c r="H38">
        <v>6</v>
      </c>
    </row>
    <row r="39" spans="3:11" x14ac:dyDescent="0.45">
      <c r="C39">
        <v>2020</v>
      </c>
      <c r="D39" t="s">
        <v>4</v>
      </c>
      <c r="E39">
        <v>1</v>
      </c>
      <c r="F39">
        <v>2020</v>
      </c>
      <c r="G39" t="s">
        <v>4</v>
      </c>
      <c r="H39">
        <v>1</v>
      </c>
    </row>
    <row r="40" spans="3:11" x14ac:dyDescent="0.45">
      <c r="C40">
        <v>2020</v>
      </c>
      <c r="D40" t="s">
        <v>25</v>
      </c>
      <c r="E40">
        <v>3</v>
      </c>
      <c r="F40">
        <v>2020</v>
      </c>
      <c r="G40" t="s">
        <v>25</v>
      </c>
      <c r="H40">
        <v>3</v>
      </c>
    </row>
    <row r="42" spans="3:11" ht="14.65" thickBot="1" x14ac:dyDescent="0.5"/>
    <row r="43" spans="3:11" x14ac:dyDescent="0.45">
      <c r="E43" t="s">
        <v>0</v>
      </c>
      <c r="F43" t="s">
        <v>34</v>
      </c>
      <c r="I43" s="4"/>
      <c r="J43" s="4" t="s">
        <v>0</v>
      </c>
      <c r="K43" s="4" t="s">
        <v>34</v>
      </c>
    </row>
    <row r="44" spans="3:11" x14ac:dyDescent="0.45">
      <c r="E44">
        <v>1</v>
      </c>
      <c r="F44">
        <v>2</v>
      </c>
      <c r="I44" s="2" t="s">
        <v>0</v>
      </c>
      <c r="J44" s="2">
        <v>1</v>
      </c>
      <c r="K44" s="2"/>
    </row>
    <row r="45" spans="3:11" ht="14.65" thickBot="1" x14ac:dyDescent="0.5">
      <c r="E45">
        <v>2</v>
      </c>
      <c r="F45">
        <v>1</v>
      </c>
      <c r="I45" s="3" t="s">
        <v>34</v>
      </c>
      <c r="J45" s="3">
        <v>0.21608048835134405</v>
      </c>
      <c r="K45" s="3">
        <v>1</v>
      </c>
    </row>
    <row r="46" spans="3:11" x14ac:dyDescent="0.45">
      <c r="E46">
        <v>1</v>
      </c>
      <c r="F46">
        <v>2</v>
      </c>
    </row>
    <row r="47" spans="3:11" x14ac:dyDescent="0.45">
      <c r="E47">
        <v>1</v>
      </c>
      <c r="F47">
        <v>1</v>
      </c>
      <c r="I47" t="s">
        <v>486</v>
      </c>
    </row>
    <row r="48" spans="3:11" x14ac:dyDescent="0.45">
      <c r="E48">
        <v>7</v>
      </c>
      <c r="F48">
        <v>7</v>
      </c>
      <c r="I48" t="s">
        <v>0</v>
      </c>
      <c r="J48" t="s">
        <v>34</v>
      </c>
    </row>
    <row r="49" spans="5:10" x14ac:dyDescent="0.45">
      <c r="E49">
        <v>15</v>
      </c>
      <c r="F49">
        <v>2</v>
      </c>
      <c r="I49">
        <f>AVERAGE(E44:E79)</f>
        <v>2.4166666666666665</v>
      </c>
      <c r="J49">
        <f>AVERAGE(F44:F79)</f>
        <v>1.9722222222222223</v>
      </c>
    </row>
    <row r="50" spans="5:10" x14ac:dyDescent="0.45">
      <c r="E50">
        <v>2</v>
      </c>
      <c r="F50">
        <v>2</v>
      </c>
    </row>
    <row r="51" spans="5:10" x14ac:dyDescent="0.45">
      <c r="E51">
        <v>2</v>
      </c>
      <c r="F51">
        <v>3</v>
      </c>
    </row>
    <row r="52" spans="5:10" x14ac:dyDescent="0.45">
      <c r="E52">
        <v>4</v>
      </c>
      <c r="F52">
        <v>4</v>
      </c>
    </row>
    <row r="53" spans="5:10" x14ac:dyDescent="0.45">
      <c r="E53">
        <v>1</v>
      </c>
      <c r="F53">
        <v>1</v>
      </c>
    </row>
    <row r="54" spans="5:10" x14ac:dyDescent="0.45">
      <c r="E54">
        <v>2</v>
      </c>
      <c r="F54">
        <v>1</v>
      </c>
    </row>
    <row r="55" spans="5:10" x14ac:dyDescent="0.45">
      <c r="E55">
        <v>3</v>
      </c>
      <c r="F55">
        <v>3</v>
      </c>
    </row>
    <row r="56" spans="5:10" x14ac:dyDescent="0.45">
      <c r="E56">
        <v>2</v>
      </c>
      <c r="F56">
        <v>2</v>
      </c>
    </row>
    <row r="57" spans="5:10" x14ac:dyDescent="0.45">
      <c r="E57">
        <v>1</v>
      </c>
      <c r="F57">
        <v>4</v>
      </c>
    </row>
    <row r="58" spans="5:10" x14ac:dyDescent="0.45">
      <c r="E58">
        <v>5</v>
      </c>
      <c r="F58">
        <v>1</v>
      </c>
    </row>
    <row r="59" spans="5:10" x14ac:dyDescent="0.45">
      <c r="E59">
        <v>2</v>
      </c>
      <c r="F59">
        <v>2</v>
      </c>
    </row>
    <row r="60" spans="5:10" x14ac:dyDescent="0.45">
      <c r="E60">
        <v>2</v>
      </c>
      <c r="F60">
        <v>2</v>
      </c>
    </row>
    <row r="61" spans="5:10" x14ac:dyDescent="0.45">
      <c r="E61">
        <v>1</v>
      </c>
      <c r="F61">
        <v>1</v>
      </c>
    </row>
    <row r="62" spans="5:10" x14ac:dyDescent="0.45">
      <c r="E62">
        <v>1</v>
      </c>
      <c r="F62">
        <v>1</v>
      </c>
    </row>
    <row r="63" spans="5:10" x14ac:dyDescent="0.45">
      <c r="E63">
        <v>2</v>
      </c>
      <c r="F63">
        <v>2</v>
      </c>
    </row>
    <row r="64" spans="5:10" x14ac:dyDescent="0.45">
      <c r="E64">
        <v>4</v>
      </c>
      <c r="F64">
        <v>2</v>
      </c>
    </row>
    <row r="65" spans="5:6" x14ac:dyDescent="0.45">
      <c r="E65">
        <v>1</v>
      </c>
      <c r="F65">
        <v>1</v>
      </c>
    </row>
    <row r="66" spans="5:6" x14ac:dyDescent="0.45">
      <c r="E66">
        <v>1</v>
      </c>
      <c r="F66">
        <v>1</v>
      </c>
    </row>
    <row r="67" spans="5:6" x14ac:dyDescent="0.45">
      <c r="E67">
        <v>1</v>
      </c>
      <c r="F67">
        <v>1</v>
      </c>
    </row>
    <row r="68" spans="5:6" x14ac:dyDescent="0.45">
      <c r="E68">
        <v>2</v>
      </c>
      <c r="F68">
        <v>2</v>
      </c>
    </row>
    <row r="69" spans="5:6" x14ac:dyDescent="0.45">
      <c r="E69">
        <v>1</v>
      </c>
      <c r="F69">
        <v>1</v>
      </c>
    </row>
    <row r="70" spans="5:6" x14ac:dyDescent="0.45">
      <c r="E70">
        <v>1</v>
      </c>
      <c r="F70">
        <v>1</v>
      </c>
    </row>
    <row r="71" spans="5:6" x14ac:dyDescent="0.45">
      <c r="E71">
        <v>7</v>
      </c>
      <c r="F71">
        <v>1</v>
      </c>
    </row>
    <row r="72" spans="5:6" x14ac:dyDescent="0.45">
      <c r="E72">
        <v>1</v>
      </c>
      <c r="F72">
        <v>1</v>
      </c>
    </row>
    <row r="73" spans="5:6" x14ac:dyDescent="0.45">
      <c r="E73">
        <v>3</v>
      </c>
      <c r="F73">
        <v>1</v>
      </c>
    </row>
    <row r="74" spans="5:6" x14ac:dyDescent="0.45">
      <c r="E74">
        <v>1</v>
      </c>
      <c r="F74">
        <v>2</v>
      </c>
    </row>
    <row r="75" spans="5:6" x14ac:dyDescent="0.45">
      <c r="E75">
        <v>1</v>
      </c>
      <c r="F75">
        <v>1</v>
      </c>
    </row>
    <row r="76" spans="5:6" x14ac:dyDescent="0.45">
      <c r="E76">
        <v>1</v>
      </c>
      <c r="F76">
        <v>2</v>
      </c>
    </row>
    <row r="77" spans="5:6" x14ac:dyDescent="0.45">
      <c r="E77">
        <v>1</v>
      </c>
      <c r="F77">
        <v>6</v>
      </c>
    </row>
    <row r="78" spans="5:6" x14ac:dyDescent="0.45">
      <c r="E78">
        <v>1</v>
      </c>
      <c r="F78">
        <v>1</v>
      </c>
    </row>
    <row r="79" spans="5:6" x14ac:dyDescent="0.45">
      <c r="E79">
        <v>3</v>
      </c>
      <c r="F79">
        <v>3</v>
      </c>
    </row>
  </sheetData>
  <autoFilter ref="C2:H40" xr:uid="{B8FFC67A-1B07-4EE2-BB7C-A2E427AA70AE}">
    <filterColumn colId="2">
      <filters>
        <filter val="1"/>
        <filter val="15"/>
        <filter val="2"/>
        <filter val="3"/>
        <filter val="4"/>
        <filter val="5"/>
        <filter val="7"/>
      </filters>
    </filterColumn>
    <filterColumn colId="5">
      <filters>
        <filter val="1"/>
        <filter val="2"/>
        <filter val="3"/>
        <filter val="4"/>
        <filter val="6"/>
        <filter val="7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B4E42-B670-4359-8410-4CEFB23793D4}">
  <dimension ref="A1:K781"/>
  <sheetViews>
    <sheetView workbookViewId="0">
      <selection activeCell="H9" sqref="H9"/>
    </sheetView>
  </sheetViews>
  <sheetFormatPr defaultRowHeight="14.25" x14ac:dyDescent="0.45"/>
  <cols>
    <col min="1" max="1" width="7.19921875" bestFit="1" customWidth="1"/>
    <col min="4" max="4" width="21.33203125" bestFit="1" customWidth="1"/>
    <col min="5" max="5" width="6.06640625" bestFit="1" customWidth="1"/>
    <col min="6" max="6" width="5.46484375" bestFit="1" customWidth="1"/>
    <col min="7" max="7" width="15.3984375" bestFit="1" customWidth="1"/>
    <col min="8" max="8" width="25.796875" bestFit="1" customWidth="1"/>
    <col min="9" max="9" width="6.73046875" bestFit="1" customWidth="1"/>
    <col min="10" max="10" width="14.265625" bestFit="1" customWidth="1"/>
    <col min="11" max="11" width="5.73046875" bestFit="1" customWidth="1"/>
  </cols>
  <sheetData>
    <row r="1" spans="1:11" x14ac:dyDescent="0.45">
      <c r="A1" s="1" t="s">
        <v>35</v>
      </c>
      <c r="B1" t="s">
        <v>31</v>
      </c>
      <c r="C1" t="s">
        <v>1</v>
      </c>
      <c r="D1" t="s">
        <v>468</v>
      </c>
      <c r="E1" t="s">
        <v>36</v>
      </c>
      <c r="F1" t="s">
        <v>37</v>
      </c>
      <c r="G1" t="s">
        <v>38</v>
      </c>
      <c r="H1" t="s">
        <v>39</v>
      </c>
      <c r="I1" t="s">
        <v>40</v>
      </c>
      <c r="J1" t="s">
        <v>41</v>
      </c>
      <c r="K1" t="s">
        <v>42</v>
      </c>
    </row>
    <row r="2" spans="1:11" x14ac:dyDescent="0.45">
      <c r="A2" s="1">
        <v>1</v>
      </c>
      <c r="B2">
        <v>2021</v>
      </c>
      <c r="C2" t="s">
        <v>4</v>
      </c>
      <c r="D2" s="5" t="str">
        <f>_xlfn.CONCAT(B2,"|",C2,"|",F2)</f>
        <v>2021|Bahrain|44</v>
      </c>
      <c r="E2">
        <v>1</v>
      </c>
      <c r="F2">
        <v>44</v>
      </c>
      <c r="G2" t="s">
        <v>43</v>
      </c>
      <c r="H2" t="s">
        <v>44</v>
      </c>
      <c r="I2">
        <v>56</v>
      </c>
      <c r="J2">
        <v>6.3933993055555569E-2</v>
      </c>
      <c r="K2">
        <v>25</v>
      </c>
    </row>
    <row r="3" spans="1:11" x14ac:dyDescent="0.45">
      <c r="A3" s="1">
        <v>2</v>
      </c>
      <c r="B3">
        <v>2021</v>
      </c>
      <c r="C3" t="s">
        <v>4</v>
      </c>
      <c r="D3" s="5" t="str">
        <f t="shared" ref="D3:D66" si="0">_xlfn.CONCAT(B3,"|",C3,"|",F3)</f>
        <v>2021|Bahrain|33</v>
      </c>
      <c r="E3">
        <v>2</v>
      </c>
      <c r="F3">
        <v>33</v>
      </c>
      <c r="G3" t="s">
        <v>45</v>
      </c>
      <c r="H3" t="s">
        <v>46</v>
      </c>
      <c r="I3">
        <v>56</v>
      </c>
      <c r="J3" t="s">
        <v>47</v>
      </c>
      <c r="K3">
        <v>18</v>
      </c>
    </row>
    <row r="4" spans="1:11" x14ac:dyDescent="0.45">
      <c r="A4" s="1">
        <v>3</v>
      </c>
      <c r="B4">
        <v>2021</v>
      </c>
      <c r="C4" t="s">
        <v>4</v>
      </c>
      <c r="D4" s="5" t="str">
        <f t="shared" si="0"/>
        <v>2021|Bahrain|77</v>
      </c>
      <c r="E4">
        <v>3</v>
      </c>
      <c r="F4">
        <v>77</v>
      </c>
      <c r="G4" t="s">
        <v>48</v>
      </c>
      <c r="H4" t="s">
        <v>44</v>
      </c>
      <c r="I4">
        <v>56</v>
      </c>
      <c r="J4" t="s">
        <v>49</v>
      </c>
      <c r="K4">
        <v>16</v>
      </c>
    </row>
    <row r="5" spans="1:11" x14ac:dyDescent="0.45">
      <c r="A5" s="1">
        <v>4</v>
      </c>
      <c r="B5">
        <v>2021</v>
      </c>
      <c r="C5" t="s">
        <v>4</v>
      </c>
      <c r="D5" s="5" t="str">
        <f t="shared" si="0"/>
        <v>2021|Bahrain|4</v>
      </c>
      <c r="E5">
        <v>4</v>
      </c>
      <c r="F5">
        <v>4</v>
      </c>
      <c r="G5" t="s">
        <v>50</v>
      </c>
      <c r="H5" t="s">
        <v>51</v>
      </c>
      <c r="I5">
        <v>56</v>
      </c>
      <c r="J5" t="s">
        <v>52</v>
      </c>
      <c r="K5">
        <v>12</v>
      </c>
    </row>
    <row r="6" spans="1:11" x14ac:dyDescent="0.45">
      <c r="A6" s="1">
        <v>5</v>
      </c>
      <c r="B6">
        <v>2021</v>
      </c>
      <c r="C6" t="s">
        <v>4</v>
      </c>
      <c r="D6" s="5" t="str">
        <f t="shared" si="0"/>
        <v>2021|Bahrain|11</v>
      </c>
      <c r="E6">
        <v>5</v>
      </c>
      <c r="F6">
        <v>11</v>
      </c>
      <c r="G6" t="s">
        <v>53</v>
      </c>
      <c r="H6" t="s">
        <v>46</v>
      </c>
      <c r="I6">
        <v>56</v>
      </c>
      <c r="J6" t="s">
        <v>54</v>
      </c>
      <c r="K6">
        <v>10</v>
      </c>
    </row>
    <row r="7" spans="1:11" x14ac:dyDescent="0.45">
      <c r="A7" s="1">
        <v>6</v>
      </c>
      <c r="B7">
        <v>2021</v>
      </c>
      <c r="C7" t="s">
        <v>4</v>
      </c>
      <c r="D7" s="5" t="str">
        <f t="shared" si="0"/>
        <v>2021|Bahrain|16</v>
      </c>
      <c r="E7">
        <v>6</v>
      </c>
      <c r="F7">
        <v>16</v>
      </c>
      <c r="G7" t="s">
        <v>55</v>
      </c>
      <c r="H7" t="s">
        <v>56</v>
      </c>
      <c r="I7">
        <v>56</v>
      </c>
      <c r="J7" t="s">
        <v>57</v>
      </c>
      <c r="K7">
        <v>8</v>
      </c>
    </row>
    <row r="8" spans="1:11" x14ac:dyDescent="0.45">
      <c r="A8" s="1">
        <v>7</v>
      </c>
      <c r="B8">
        <v>2021</v>
      </c>
      <c r="C8" t="s">
        <v>4</v>
      </c>
      <c r="D8" s="5" t="str">
        <f t="shared" si="0"/>
        <v>2021|Bahrain|3</v>
      </c>
      <c r="E8">
        <v>7</v>
      </c>
      <c r="F8">
        <v>3</v>
      </c>
      <c r="G8" t="s">
        <v>58</v>
      </c>
      <c r="H8" t="s">
        <v>51</v>
      </c>
      <c r="I8">
        <v>56</v>
      </c>
      <c r="J8" t="s">
        <v>59</v>
      </c>
      <c r="K8">
        <v>6</v>
      </c>
    </row>
    <row r="9" spans="1:11" x14ac:dyDescent="0.45">
      <c r="A9" s="1">
        <v>8</v>
      </c>
      <c r="B9">
        <v>2021</v>
      </c>
      <c r="C9" t="s">
        <v>4</v>
      </c>
      <c r="D9" s="5" t="str">
        <f t="shared" si="0"/>
        <v>2021|Bahrain|55</v>
      </c>
      <c r="E9">
        <v>8</v>
      </c>
      <c r="F9">
        <v>55</v>
      </c>
      <c r="G9" t="s">
        <v>60</v>
      </c>
      <c r="H9" t="s">
        <v>56</v>
      </c>
      <c r="I9">
        <v>56</v>
      </c>
      <c r="J9" t="s">
        <v>61</v>
      </c>
      <c r="K9">
        <v>4</v>
      </c>
    </row>
    <row r="10" spans="1:11" x14ac:dyDescent="0.45">
      <c r="A10" s="1">
        <v>9</v>
      </c>
      <c r="B10">
        <v>2021</v>
      </c>
      <c r="C10" t="s">
        <v>4</v>
      </c>
      <c r="D10" s="5" t="str">
        <f t="shared" si="0"/>
        <v>2021|Bahrain|22</v>
      </c>
      <c r="E10">
        <v>9</v>
      </c>
      <c r="F10">
        <v>22</v>
      </c>
      <c r="G10" t="s">
        <v>62</v>
      </c>
      <c r="H10" t="s">
        <v>63</v>
      </c>
      <c r="I10">
        <v>56</v>
      </c>
      <c r="J10" t="s">
        <v>64</v>
      </c>
      <c r="K10">
        <v>2</v>
      </c>
    </row>
    <row r="11" spans="1:11" x14ac:dyDescent="0.45">
      <c r="A11" s="1">
        <v>10</v>
      </c>
      <c r="B11">
        <v>2021</v>
      </c>
      <c r="C11" t="s">
        <v>4</v>
      </c>
      <c r="D11" s="5" t="str">
        <f t="shared" si="0"/>
        <v>2021|Bahrain|18</v>
      </c>
      <c r="E11">
        <v>10</v>
      </c>
      <c r="F11">
        <v>18</v>
      </c>
      <c r="G11" t="s">
        <v>65</v>
      </c>
      <c r="H11" t="s">
        <v>66</v>
      </c>
      <c r="I11">
        <v>56</v>
      </c>
      <c r="J11" t="s">
        <v>67</v>
      </c>
      <c r="K11">
        <v>1</v>
      </c>
    </row>
    <row r="12" spans="1:11" x14ac:dyDescent="0.45">
      <c r="A12" s="1">
        <v>11</v>
      </c>
      <c r="B12">
        <v>2021</v>
      </c>
      <c r="C12" t="s">
        <v>4</v>
      </c>
      <c r="D12" s="5" t="str">
        <f t="shared" si="0"/>
        <v>2021|Bahrain|7</v>
      </c>
      <c r="E12">
        <v>11</v>
      </c>
      <c r="F12">
        <v>7</v>
      </c>
      <c r="G12" t="s">
        <v>68</v>
      </c>
      <c r="H12" t="s">
        <v>69</v>
      </c>
      <c r="I12">
        <v>56</v>
      </c>
      <c r="J12" t="s">
        <v>70</v>
      </c>
      <c r="K12">
        <v>0</v>
      </c>
    </row>
    <row r="13" spans="1:11" x14ac:dyDescent="0.45">
      <c r="A13" s="1">
        <v>12</v>
      </c>
      <c r="B13">
        <v>2021</v>
      </c>
      <c r="C13" t="s">
        <v>4</v>
      </c>
      <c r="D13" s="5" t="str">
        <f t="shared" si="0"/>
        <v>2021|Bahrain|99</v>
      </c>
      <c r="E13">
        <v>12</v>
      </c>
      <c r="F13">
        <v>99</v>
      </c>
      <c r="G13" t="s">
        <v>71</v>
      </c>
      <c r="H13" t="s">
        <v>69</v>
      </c>
      <c r="I13">
        <v>55</v>
      </c>
      <c r="J13" t="s">
        <v>72</v>
      </c>
      <c r="K13">
        <v>0</v>
      </c>
    </row>
    <row r="14" spans="1:11" x14ac:dyDescent="0.45">
      <c r="A14" s="1">
        <v>13</v>
      </c>
      <c r="B14">
        <v>2021</v>
      </c>
      <c r="C14" t="s">
        <v>4</v>
      </c>
      <c r="D14" s="5" t="str">
        <f t="shared" si="0"/>
        <v>2021|Bahrain|31</v>
      </c>
      <c r="E14">
        <v>13</v>
      </c>
      <c r="F14">
        <v>31</v>
      </c>
      <c r="G14" t="s">
        <v>73</v>
      </c>
      <c r="H14" t="s">
        <v>74</v>
      </c>
      <c r="I14">
        <v>55</v>
      </c>
      <c r="J14" t="s">
        <v>72</v>
      </c>
      <c r="K14">
        <v>0</v>
      </c>
    </row>
    <row r="15" spans="1:11" x14ac:dyDescent="0.45">
      <c r="A15" s="1">
        <v>14</v>
      </c>
      <c r="B15">
        <v>2021</v>
      </c>
      <c r="C15" t="s">
        <v>4</v>
      </c>
      <c r="D15" s="5" t="str">
        <f t="shared" si="0"/>
        <v>2021|Bahrain|63</v>
      </c>
      <c r="E15">
        <v>14</v>
      </c>
      <c r="F15">
        <v>63</v>
      </c>
      <c r="G15" t="s">
        <v>75</v>
      </c>
      <c r="H15" t="s">
        <v>76</v>
      </c>
      <c r="I15">
        <v>55</v>
      </c>
      <c r="J15" t="s">
        <v>72</v>
      </c>
      <c r="K15">
        <v>0</v>
      </c>
    </row>
    <row r="16" spans="1:11" x14ac:dyDescent="0.45">
      <c r="A16" s="1">
        <v>15</v>
      </c>
      <c r="B16">
        <v>2021</v>
      </c>
      <c r="C16" t="s">
        <v>4</v>
      </c>
      <c r="D16" s="5" t="str">
        <f t="shared" si="0"/>
        <v>2021|Bahrain|5</v>
      </c>
      <c r="E16">
        <v>15</v>
      </c>
      <c r="F16">
        <v>5</v>
      </c>
      <c r="G16" t="s">
        <v>77</v>
      </c>
      <c r="H16" t="s">
        <v>66</v>
      </c>
      <c r="I16">
        <v>55</v>
      </c>
      <c r="J16" t="s">
        <v>72</v>
      </c>
      <c r="K16">
        <v>0</v>
      </c>
    </row>
    <row r="17" spans="1:11" x14ac:dyDescent="0.45">
      <c r="A17" s="1">
        <v>16</v>
      </c>
      <c r="B17">
        <v>2021</v>
      </c>
      <c r="C17" t="s">
        <v>4</v>
      </c>
      <c r="D17" s="5" t="str">
        <f t="shared" si="0"/>
        <v>2021|Bahrain|47</v>
      </c>
      <c r="E17">
        <v>16</v>
      </c>
      <c r="F17">
        <v>47</v>
      </c>
      <c r="G17" t="s">
        <v>78</v>
      </c>
      <c r="H17" t="s">
        <v>79</v>
      </c>
      <c r="I17">
        <v>55</v>
      </c>
      <c r="J17" t="s">
        <v>72</v>
      </c>
      <c r="K17">
        <v>0</v>
      </c>
    </row>
    <row r="18" spans="1:11" x14ac:dyDescent="0.45">
      <c r="A18" s="1">
        <v>17</v>
      </c>
      <c r="B18">
        <v>2021</v>
      </c>
      <c r="C18" t="s">
        <v>4</v>
      </c>
      <c r="D18" s="5" t="str">
        <f t="shared" si="0"/>
        <v>2021|Bahrain|10</v>
      </c>
      <c r="E18">
        <v>17</v>
      </c>
      <c r="F18">
        <v>10</v>
      </c>
      <c r="G18" t="s">
        <v>80</v>
      </c>
      <c r="H18" t="s">
        <v>63</v>
      </c>
      <c r="I18">
        <v>52</v>
      </c>
      <c r="J18" t="s">
        <v>81</v>
      </c>
      <c r="K18">
        <v>0</v>
      </c>
    </row>
    <row r="19" spans="1:11" x14ac:dyDescent="0.45">
      <c r="A19" s="1">
        <v>18</v>
      </c>
      <c r="B19">
        <v>2021</v>
      </c>
      <c r="C19" t="s">
        <v>4</v>
      </c>
      <c r="D19" s="5" t="str">
        <f t="shared" si="0"/>
        <v>2021|Bahrain|6</v>
      </c>
      <c r="E19">
        <v>18</v>
      </c>
      <c r="F19">
        <v>6</v>
      </c>
      <c r="G19" t="s">
        <v>82</v>
      </c>
      <c r="H19" t="s">
        <v>76</v>
      </c>
      <c r="I19">
        <v>51</v>
      </c>
      <c r="J19" t="s">
        <v>81</v>
      </c>
      <c r="K19">
        <v>0</v>
      </c>
    </row>
    <row r="20" spans="1:11" x14ac:dyDescent="0.45">
      <c r="A20" s="1">
        <v>19</v>
      </c>
      <c r="B20">
        <v>2021</v>
      </c>
      <c r="C20" t="s">
        <v>4</v>
      </c>
      <c r="D20" s="5" t="str">
        <f t="shared" si="0"/>
        <v>2021|Bahrain|14</v>
      </c>
      <c r="E20" t="s">
        <v>32</v>
      </c>
      <c r="F20">
        <v>14</v>
      </c>
      <c r="G20" t="s">
        <v>83</v>
      </c>
      <c r="H20" t="s">
        <v>74</v>
      </c>
      <c r="I20">
        <v>32</v>
      </c>
      <c r="J20" t="s">
        <v>81</v>
      </c>
      <c r="K20">
        <v>0</v>
      </c>
    </row>
    <row r="21" spans="1:11" x14ac:dyDescent="0.45">
      <c r="A21" s="1">
        <v>20</v>
      </c>
      <c r="B21">
        <v>2021</v>
      </c>
      <c r="C21" t="s">
        <v>4</v>
      </c>
      <c r="D21" s="5" t="str">
        <f t="shared" si="0"/>
        <v>2021|Bahrain|9</v>
      </c>
      <c r="E21" t="s">
        <v>32</v>
      </c>
      <c r="F21">
        <v>9</v>
      </c>
      <c r="G21" t="s">
        <v>84</v>
      </c>
      <c r="H21" t="s">
        <v>79</v>
      </c>
      <c r="I21">
        <v>0</v>
      </c>
      <c r="J21" t="s">
        <v>81</v>
      </c>
      <c r="K21">
        <v>0</v>
      </c>
    </row>
    <row r="22" spans="1:11" x14ac:dyDescent="0.45">
      <c r="A22" s="1">
        <v>21</v>
      </c>
      <c r="B22">
        <v>2021</v>
      </c>
      <c r="C22" t="s">
        <v>5</v>
      </c>
      <c r="D22" s="5" t="str">
        <f t="shared" si="0"/>
        <v>2021|Emilia Romagna|33</v>
      </c>
      <c r="E22">
        <v>1</v>
      </c>
      <c r="F22">
        <v>33</v>
      </c>
      <c r="G22" t="s">
        <v>45</v>
      </c>
      <c r="H22" t="s">
        <v>46</v>
      </c>
      <c r="I22">
        <v>63</v>
      </c>
      <c r="J22">
        <v>8.5122662037037042E-2</v>
      </c>
      <c r="K22">
        <v>25</v>
      </c>
    </row>
    <row r="23" spans="1:11" x14ac:dyDescent="0.45">
      <c r="A23" s="1">
        <v>22</v>
      </c>
      <c r="B23">
        <v>2021</v>
      </c>
      <c r="C23" t="s">
        <v>5</v>
      </c>
      <c r="D23" s="5" t="str">
        <f t="shared" si="0"/>
        <v>2021|Emilia Romagna|44</v>
      </c>
      <c r="E23">
        <v>2</v>
      </c>
      <c r="F23">
        <v>44</v>
      </c>
      <c r="G23" t="s">
        <v>43</v>
      </c>
      <c r="H23" t="s">
        <v>44</v>
      </c>
      <c r="I23">
        <v>63</v>
      </c>
      <c r="J23" t="s">
        <v>85</v>
      </c>
      <c r="K23">
        <v>19</v>
      </c>
    </row>
    <row r="24" spans="1:11" x14ac:dyDescent="0.45">
      <c r="A24">
        <v>23</v>
      </c>
      <c r="B24">
        <v>2021</v>
      </c>
      <c r="C24" t="s">
        <v>5</v>
      </c>
      <c r="D24" s="5" t="str">
        <f t="shared" si="0"/>
        <v>2021|Emilia Romagna|4</v>
      </c>
      <c r="E24">
        <v>3</v>
      </c>
      <c r="F24">
        <v>4</v>
      </c>
      <c r="G24" t="s">
        <v>50</v>
      </c>
      <c r="H24" t="s">
        <v>51</v>
      </c>
      <c r="I24">
        <v>63</v>
      </c>
      <c r="J24" t="s">
        <v>86</v>
      </c>
      <c r="K24">
        <v>15</v>
      </c>
    </row>
    <row r="25" spans="1:11" x14ac:dyDescent="0.45">
      <c r="A25">
        <v>24</v>
      </c>
      <c r="B25">
        <v>2021</v>
      </c>
      <c r="C25" t="s">
        <v>5</v>
      </c>
      <c r="D25" s="5" t="str">
        <f t="shared" si="0"/>
        <v>2021|Emilia Romagna|16</v>
      </c>
      <c r="E25">
        <v>4</v>
      </c>
      <c r="F25">
        <v>16</v>
      </c>
      <c r="G25" t="s">
        <v>55</v>
      </c>
      <c r="H25" t="s">
        <v>56</v>
      </c>
      <c r="I25">
        <v>63</v>
      </c>
      <c r="J25" t="s">
        <v>87</v>
      </c>
      <c r="K25">
        <v>12</v>
      </c>
    </row>
    <row r="26" spans="1:11" x14ac:dyDescent="0.45">
      <c r="A26">
        <v>25</v>
      </c>
      <c r="B26">
        <v>2021</v>
      </c>
      <c r="C26" t="s">
        <v>5</v>
      </c>
      <c r="D26" s="5" t="str">
        <f t="shared" si="0"/>
        <v>2021|Emilia Romagna|55</v>
      </c>
      <c r="E26">
        <v>5</v>
      </c>
      <c r="F26">
        <v>55</v>
      </c>
      <c r="G26" t="s">
        <v>60</v>
      </c>
      <c r="H26" t="s">
        <v>56</v>
      </c>
      <c r="I26">
        <v>63</v>
      </c>
      <c r="J26" t="s">
        <v>88</v>
      </c>
      <c r="K26">
        <v>10</v>
      </c>
    </row>
    <row r="27" spans="1:11" x14ac:dyDescent="0.45">
      <c r="A27">
        <v>26</v>
      </c>
      <c r="B27">
        <v>2021</v>
      </c>
      <c r="C27" t="s">
        <v>5</v>
      </c>
      <c r="D27" s="5" t="str">
        <f t="shared" si="0"/>
        <v>2021|Emilia Romagna|3</v>
      </c>
      <c r="E27">
        <v>6</v>
      </c>
      <c r="F27">
        <v>3</v>
      </c>
      <c r="G27" t="s">
        <v>58</v>
      </c>
      <c r="H27" t="s">
        <v>51</v>
      </c>
      <c r="I27">
        <v>63</v>
      </c>
      <c r="J27" t="s">
        <v>89</v>
      </c>
      <c r="K27">
        <v>8</v>
      </c>
    </row>
    <row r="28" spans="1:11" x14ac:dyDescent="0.45">
      <c r="A28">
        <v>27</v>
      </c>
      <c r="B28">
        <v>2021</v>
      </c>
      <c r="C28" t="s">
        <v>5</v>
      </c>
      <c r="D28" s="5" t="str">
        <f t="shared" si="0"/>
        <v>2021|Emilia Romagna|10</v>
      </c>
      <c r="E28">
        <v>7</v>
      </c>
      <c r="F28">
        <v>10</v>
      </c>
      <c r="G28" t="s">
        <v>80</v>
      </c>
      <c r="H28" t="s">
        <v>63</v>
      </c>
      <c r="I28">
        <v>63</v>
      </c>
      <c r="J28" t="s">
        <v>90</v>
      </c>
      <c r="K28">
        <v>6</v>
      </c>
    </row>
    <row r="29" spans="1:11" x14ac:dyDescent="0.45">
      <c r="A29">
        <v>28</v>
      </c>
      <c r="B29">
        <v>2021</v>
      </c>
      <c r="C29" t="s">
        <v>5</v>
      </c>
      <c r="D29" s="5" t="str">
        <f t="shared" si="0"/>
        <v>2021|Emilia Romagna|18</v>
      </c>
      <c r="E29">
        <v>8</v>
      </c>
      <c r="F29">
        <v>18</v>
      </c>
      <c r="G29" t="s">
        <v>65</v>
      </c>
      <c r="H29" t="s">
        <v>66</v>
      </c>
      <c r="I29">
        <v>63</v>
      </c>
      <c r="J29" t="s">
        <v>91</v>
      </c>
      <c r="K29">
        <v>4</v>
      </c>
    </row>
    <row r="30" spans="1:11" x14ac:dyDescent="0.45">
      <c r="A30">
        <v>29</v>
      </c>
      <c r="B30">
        <v>2021</v>
      </c>
      <c r="C30" t="s">
        <v>5</v>
      </c>
      <c r="D30" s="5" t="str">
        <f t="shared" si="0"/>
        <v>2021|Emilia Romagna|31</v>
      </c>
      <c r="E30">
        <v>9</v>
      </c>
      <c r="F30">
        <v>31</v>
      </c>
      <c r="G30" t="s">
        <v>73</v>
      </c>
      <c r="H30" t="s">
        <v>74</v>
      </c>
      <c r="I30">
        <v>63</v>
      </c>
      <c r="J30" t="s">
        <v>92</v>
      </c>
      <c r="K30">
        <v>2</v>
      </c>
    </row>
    <row r="31" spans="1:11" x14ac:dyDescent="0.45">
      <c r="A31">
        <v>30</v>
      </c>
      <c r="B31">
        <v>2021</v>
      </c>
      <c r="C31" t="s">
        <v>5</v>
      </c>
      <c r="D31" s="5" t="str">
        <f t="shared" si="0"/>
        <v>2021|Emilia Romagna|14</v>
      </c>
      <c r="E31">
        <v>10</v>
      </c>
      <c r="F31">
        <v>14</v>
      </c>
      <c r="G31" t="s">
        <v>83</v>
      </c>
      <c r="H31" t="s">
        <v>74</v>
      </c>
      <c r="I31">
        <v>63</v>
      </c>
      <c r="J31" t="s">
        <v>93</v>
      </c>
      <c r="K31">
        <v>1</v>
      </c>
    </row>
    <row r="32" spans="1:11" x14ac:dyDescent="0.45">
      <c r="A32">
        <v>31</v>
      </c>
      <c r="B32">
        <v>2021</v>
      </c>
      <c r="C32" t="s">
        <v>5</v>
      </c>
      <c r="D32" s="5" t="str">
        <f t="shared" si="0"/>
        <v>2021|Emilia Romagna|11</v>
      </c>
      <c r="E32">
        <v>11</v>
      </c>
      <c r="F32">
        <v>11</v>
      </c>
      <c r="G32" t="s">
        <v>53</v>
      </c>
      <c r="H32" t="s">
        <v>46</v>
      </c>
      <c r="I32">
        <v>63</v>
      </c>
      <c r="J32" t="s">
        <v>94</v>
      </c>
      <c r="K32">
        <v>0</v>
      </c>
    </row>
    <row r="33" spans="1:11" x14ac:dyDescent="0.45">
      <c r="A33">
        <v>32</v>
      </c>
      <c r="B33">
        <v>2021</v>
      </c>
      <c r="C33" t="s">
        <v>5</v>
      </c>
      <c r="D33" s="5" t="str">
        <f t="shared" si="0"/>
        <v>2021|Emilia Romagna|22</v>
      </c>
      <c r="E33">
        <v>12</v>
      </c>
      <c r="F33">
        <v>22</v>
      </c>
      <c r="G33" t="s">
        <v>62</v>
      </c>
      <c r="H33" t="s">
        <v>63</v>
      </c>
      <c r="I33">
        <v>63</v>
      </c>
      <c r="J33" t="s">
        <v>95</v>
      </c>
      <c r="K33">
        <v>0</v>
      </c>
    </row>
    <row r="34" spans="1:11" x14ac:dyDescent="0.45">
      <c r="A34">
        <v>33</v>
      </c>
      <c r="B34">
        <v>2021</v>
      </c>
      <c r="C34" t="s">
        <v>5</v>
      </c>
      <c r="D34" s="5" t="str">
        <f t="shared" si="0"/>
        <v>2021|Emilia Romagna|7</v>
      </c>
      <c r="E34">
        <v>13</v>
      </c>
      <c r="F34">
        <v>7</v>
      </c>
      <c r="G34" t="s">
        <v>68</v>
      </c>
      <c r="H34" t="s">
        <v>69</v>
      </c>
      <c r="I34">
        <v>63</v>
      </c>
      <c r="J34" t="s">
        <v>96</v>
      </c>
      <c r="K34">
        <v>0</v>
      </c>
    </row>
    <row r="35" spans="1:11" x14ac:dyDescent="0.45">
      <c r="A35">
        <v>34</v>
      </c>
      <c r="B35">
        <v>2021</v>
      </c>
      <c r="C35" t="s">
        <v>5</v>
      </c>
      <c r="D35" s="5" t="str">
        <f t="shared" si="0"/>
        <v>2021|Emilia Romagna|99</v>
      </c>
      <c r="E35">
        <v>14</v>
      </c>
      <c r="F35">
        <v>99</v>
      </c>
      <c r="G35" t="s">
        <v>71</v>
      </c>
      <c r="H35" t="s">
        <v>69</v>
      </c>
      <c r="I35">
        <v>62</v>
      </c>
      <c r="J35" t="s">
        <v>72</v>
      </c>
      <c r="K35">
        <v>0</v>
      </c>
    </row>
    <row r="36" spans="1:11" x14ac:dyDescent="0.45">
      <c r="A36">
        <v>35</v>
      </c>
      <c r="B36">
        <v>2021</v>
      </c>
      <c r="C36" t="s">
        <v>5</v>
      </c>
      <c r="D36" s="5" t="str">
        <f t="shared" si="0"/>
        <v>2021|Emilia Romagna|5</v>
      </c>
      <c r="E36">
        <v>15</v>
      </c>
      <c r="F36">
        <v>5</v>
      </c>
      <c r="G36" t="s">
        <v>77</v>
      </c>
      <c r="H36" t="s">
        <v>66</v>
      </c>
      <c r="I36">
        <v>61</v>
      </c>
      <c r="J36" t="s">
        <v>81</v>
      </c>
      <c r="K36">
        <v>0</v>
      </c>
    </row>
    <row r="37" spans="1:11" x14ac:dyDescent="0.45">
      <c r="A37">
        <v>36</v>
      </c>
      <c r="B37">
        <v>2021</v>
      </c>
      <c r="C37" t="s">
        <v>5</v>
      </c>
      <c r="D37" s="5" t="str">
        <f t="shared" si="0"/>
        <v>2021|Emilia Romagna|47</v>
      </c>
      <c r="E37">
        <v>16</v>
      </c>
      <c r="F37">
        <v>47</v>
      </c>
      <c r="G37" t="s">
        <v>78</v>
      </c>
      <c r="H37" t="s">
        <v>79</v>
      </c>
      <c r="I37">
        <v>61</v>
      </c>
      <c r="J37" t="s">
        <v>97</v>
      </c>
      <c r="K37">
        <v>0</v>
      </c>
    </row>
    <row r="38" spans="1:11" x14ac:dyDescent="0.45">
      <c r="A38">
        <v>37</v>
      </c>
      <c r="B38">
        <v>2021</v>
      </c>
      <c r="C38" t="s">
        <v>5</v>
      </c>
      <c r="D38" s="5" t="str">
        <f t="shared" si="0"/>
        <v>2021|Emilia Romagna|9</v>
      </c>
      <c r="E38">
        <v>17</v>
      </c>
      <c r="F38">
        <v>9</v>
      </c>
      <c r="G38" t="s">
        <v>84</v>
      </c>
      <c r="H38" t="s">
        <v>79</v>
      </c>
      <c r="I38">
        <v>61</v>
      </c>
      <c r="J38" t="s">
        <v>97</v>
      </c>
      <c r="K38">
        <v>0</v>
      </c>
    </row>
    <row r="39" spans="1:11" x14ac:dyDescent="0.45">
      <c r="A39">
        <v>38</v>
      </c>
      <c r="B39">
        <v>2021</v>
      </c>
      <c r="C39" t="s">
        <v>5</v>
      </c>
      <c r="D39" s="5" t="str">
        <f t="shared" si="0"/>
        <v>2021|Emilia Romagna|77</v>
      </c>
      <c r="E39" t="s">
        <v>32</v>
      </c>
      <c r="F39">
        <v>77</v>
      </c>
      <c r="G39" t="s">
        <v>48</v>
      </c>
      <c r="H39" t="s">
        <v>44</v>
      </c>
      <c r="I39">
        <v>30</v>
      </c>
      <c r="J39" t="s">
        <v>81</v>
      </c>
      <c r="K39">
        <v>0</v>
      </c>
    </row>
    <row r="40" spans="1:11" x14ac:dyDescent="0.45">
      <c r="A40">
        <v>39</v>
      </c>
      <c r="B40">
        <v>2021</v>
      </c>
      <c r="C40" t="s">
        <v>5</v>
      </c>
      <c r="D40" s="5" t="str">
        <f t="shared" si="0"/>
        <v>2021|Emilia Romagna|63</v>
      </c>
      <c r="E40" t="s">
        <v>32</v>
      </c>
      <c r="F40">
        <v>63</v>
      </c>
      <c r="G40" t="s">
        <v>75</v>
      </c>
      <c r="H40" t="s">
        <v>76</v>
      </c>
      <c r="I40">
        <v>30</v>
      </c>
      <c r="J40" t="s">
        <v>81</v>
      </c>
      <c r="K40">
        <v>0</v>
      </c>
    </row>
    <row r="41" spans="1:11" x14ac:dyDescent="0.45">
      <c r="A41">
        <v>40</v>
      </c>
      <c r="B41">
        <v>2021</v>
      </c>
      <c r="C41" t="s">
        <v>5</v>
      </c>
      <c r="D41" s="5" t="str">
        <f t="shared" si="0"/>
        <v>2021|Emilia Romagna|6</v>
      </c>
      <c r="E41" t="s">
        <v>32</v>
      </c>
      <c r="F41">
        <v>6</v>
      </c>
      <c r="G41" t="s">
        <v>82</v>
      </c>
      <c r="H41" t="s">
        <v>76</v>
      </c>
      <c r="I41">
        <v>0</v>
      </c>
      <c r="J41" t="s">
        <v>81</v>
      </c>
      <c r="K41">
        <v>0</v>
      </c>
    </row>
    <row r="42" spans="1:11" x14ac:dyDescent="0.45">
      <c r="A42">
        <v>41</v>
      </c>
      <c r="B42">
        <v>2021</v>
      </c>
      <c r="C42" t="s">
        <v>6</v>
      </c>
      <c r="D42" s="5" t="str">
        <f t="shared" si="0"/>
        <v>2021|Portugal|44</v>
      </c>
      <c r="E42">
        <v>1</v>
      </c>
      <c r="F42">
        <v>44</v>
      </c>
      <c r="G42" t="s">
        <v>43</v>
      </c>
      <c r="H42" t="s">
        <v>44</v>
      </c>
      <c r="I42">
        <v>66</v>
      </c>
      <c r="J42">
        <v>6.5641446759259259E-2</v>
      </c>
      <c r="K42">
        <v>25</v>
      </c>
    </row>
    <row r="43" spans="1:11" x14ac:dyDescent="0.45">
      <c r="A43">
        <v>42</v>
      </c>
      <c r="B43">
        <v>2021</v>
      </c>
      <c r="C43" t="s">
        <v>6</v>
      </c>
      <c r="D43" s="5" t="str">
        <f t="shared" si="0"/>
        <v>2021|Portugal|33</v>
      </c>
      <c r="E43">
        <v>2</v>
      </c>
      <c r="F43">
        <v>33</v>
      </c>
      <c r="G43" t="s">
        <v>45</v>
      </c>
      <c r="H43" t="s">
        <v>46</v>
      </c>
      <c r="I43">
        <v>66</v>
      </c>
      <c r="J43" t="s">
        <v>98</v>
      </c>
      <c r="K43">
        <v>18</v>
      </c>
    </row>
    <row r="44" spans="1:11" x14ac:dyDescent="0.45">
      <c r="A44">
        <v>43</v>
      </c>
      <c r="B44">
        <v>2021</v>
      </c>
      <c r="C44" t="s">
        <v>6</v>
      </c>
      <c r="D44" s="5" t="str">
        <f t="shared" si="0"/>
        <v>2021|Portugal|77</v>
      </c>
      <c r="E44">
        <v>3</v>
      </c>
      <c r="F44">
        <v>77</v>
      </c>
      <c r="G44" t="s">
        <v>48</v>
      </c>
      <c r="H44" t="s">
        <v>44</v>
      </c>
      <c r="I44">
        <v>66</v>
      </c>
      <c r="J44" t="s">
        <v>99</v>
      </c>
      <c r="K44">
        <v>16</v>
      </c>
    </row>
    <row r="45" spans="1:11" x14ac:dyDescent="0.45">
      <c r="A45">
        <v>44</v>
      </c>
      <c r="B45">
        <v>2021</v>
      </c>
      <c r="C45" t="s">
        <v>6</v>
      </c>
      <c r="D45" s="5" t="str">
        <f t="shared" si="0"/>
        <v>2021|Portugal|11</v>
      </c>
      <c r="E45">
        <v>4</v>
      </c>
      <c r="F45">
        <v>11</v>
      </c>
      <c r="G45" t="s">
        <v>53</v>
      </c>
      <c r="H45" t="s">
        <v>46</v>
      </c>
      <c r="I45">
        <v>66</v>
      </c>
      <c r="J45" t="s">
        <v>100</v>
      </c>
      <c r="K45">
        <v>12</v>
      </c>
    </row>
    <row r="46" spans="1:11" x14ac:dyDescent="0.45">
      <c r="A46">
        <v>45</v>
      </c>
      <c r="B46">
        <v>2021</v>
      </c>
      <c r="C46" t="s">
        <v>6</v>
      </c>
      <c r="D46" s="5" t="str">
        <f t="shared" si="0"/>
        <v>2021|Portugal|4</v>
      </c>
      <c r="E46">
        <v>5</v>
      </c>
      <c r="F46">
        <v>4</v>
      </c>
      <c r="G46" t="s">
        <v>50</v>
      </c>
      <c r="H46" t="s">
        <v>51</v>
      </c>
      <c r="I46">
        <v>66</v>
      </c>
      <c r="J46" t="s">
        <v>101</v>
      </c>
      <c r="K46">
        <v>10</v>
      </c>
    </row>
    <row r="47" spans="1:11" x14ac:dyDescent="0.45">
      <c r="A47">
        <v>46</v>
      </c>
      <c r="B47">
        <v>2021</v>
      </c>
      <c r="C47" t="s">
        <v>6</v>
      </c>
      <c r="D47" s="5" t="str">
        <f t="shared" si="0"/>
        <v>2021|Portugal|16</v>
      </c>
      <c r="E47">
        <v>6</v>
      </c>
      <c r="F47">
        <v>16</v>
      </c>
      <c r="G47" t="s">
        <v>55</v>
      </c>
      <c r="H47" t="s">
        <v>56</v>
      </c>
      <c r="I47">
        <v>66</v>
      </c>
      <c r="J47" t="s">
        <v>102</v>
      </c>
      <c r="K47">
        <v>8</v>
      </c>
    </row>
    <row r="48" spans="1:11" x14ac:dyDescent="0.45">
      <c r="A48">
        <v>47</v>
      </c>
      <c r="B48">
        <v>2021</v>
      </c>
      <c r="C48" t="s">
        <v>6</v>
      </c>
      <c r="D48" s="5" t="str">
        <f t="shared" si="0"/>
        <v>2021|Portugal|31</v>
      </c>
      <c r="E48">
        <v>7</v>
      </c>
      <c r="F48">
        <v>31</v>
      </c>
      <c r="G48" t="s">
        <v>73</v>
      </c>
      <c r="H48" t="s">
        <v>74</v>
      </c>
      <c r="I48">
        <v>66</v>
      </c>
      <c r="J48" t="s">
        <v>103</v>
      </c>
      <c r="K48">
        <v>6</v>
      </c>
    </row>
    <row r="49" spans="1:11" x14ac:dyDescent="0.45">
      <c r="A49">
        <v>48</v>
      </c>
      <c r="B49">
        <v>2021</v>
      </c>
      <c r="C49" t="s">
        <v>6</v>
      </c>
      <c r="D49" s="5" t="str">
        <f t="shared" si="0"/>
        <v>2021|Portugal|14</v>
      </c>
      <c r="E49">
        <v>8</v>
      </c>
      <c r="F49">
        <v>14</v>
      </c>
      <c r="G49" t="s">
        <v>83</v>
      </c>
      <c r="H49" t="s">
        <v>74</v>
      </c>
      <c r="I49">
        <v>66</v>
      </c>
      <c r="J49" t="s">
        <v>104</v>
      </c>
      <c r="K49">
        <v>4</v>
      </c>
    </row>
    <row r="50" spans="1:11" x14ac:dyDescent="0.45">
      <c r="A50">
        <v>49</v>
      </c>
      <c r="B50">
        <v>2021</v>
      </c>
      <c r="C50" t="s">
        <v>6</v>
      </c>
      <c r="D50" s="5" t="str">
        <f t="shared" si="0"/>
        <v>2021|Portugal|3</v>
      </c>
      <c r="E50">
        <v>9</v>
      </c>
      <c r="F50">
        <v>3</v>
      </c>
      <c r="G50" t="s">
        <v>58</v>
      </c>
      <c r="H50" t="s">
        <v>51</v>
      </c>
      <c r="I50">
        <v>66</v>
      </c>
      <c r="J50" t="s">
        <v>105</v>
      </c>
      <c r="K50">
        <v>2</v>
      </c>
    </row>
    <row r="51" spans="1:11" x14ac:dyDescent="0.45">
      <c r="A51">
        <v>50</v>
      </c>
      <c r="B51">
        <v>2021</v>
      </c>
      <c r="C51" t="s">
        <v>6</v>
      </c>
      <c r="D51" s="5" t="str">
        <f t="shared" si="0"/>
        <v>2021|Portugal|10</v>
      </c>
      <c r="E51">
        <v>10</v>
      </c>
      <c r="F51">
        <v>10</v>
      </c>
      <c r="G51" t="s">
        <v>80</v>
      </c>
      <c r="H51" t="s">
        <v>63</v>
      </c>
      <c r="I51">
        <v>66</v>
      </c>
      <c r="J51" t="s">
        <v>106</v>
      </c>
      <c r="K51">
        <v>1</v>
      </c>
    </row>
    <row r="52" spans="1:11" x14ac:dyDescent="0.45">
      <c r="A52">
        <v>51</v>
      </c>
      <c r="B52">
        <v>2021</v>
      </c>
      <c r="C52" t="s">
        <v>6</v>
      </c>
      <c r="D52" s="5" t="str">
        <f t="shared" si="0"/>
        <v>2021|Portugal|55</v>
      </c>
      <c r="E52">
        <v>11</v>
      </c>
      <c r="F52">
        <v>55</v>
      </c>
      <c r="G52" t="s">
        <v>60</v>
      </c>
      <c r="H52" t="s">
        <v>56</v>
      </c>
      <c r="I52">
        <v>66</v>
      </c>
      <c r="J52" t="s">
        <v>107</v>
      </c>
      <c r="K52">
        <v>0</v>
      </c>
    </row>
    <row r="53" spans="1:11" x14ac:dyDescent="0.45">
      <c r="A53">
        <v>52</v>
      </c>
      <c r="B53">
        <v>2021</v>
      </c>
      <c r="C53" t="s">
        <v>6</v>
      </c>
      <c r="D53" s="5" t="str">
        <f t="shared" si="0"/>
        <v>2021|Portugal|99</v>
      </c>
      <c r="E53">
        <v>12</v>
      </c>
      <c r="F53">
        <v>99</v>
      </c>
      <c r="G53" t="s">
        <v>71</v>
      </c>
      <c r="H53" t="s">
        <v>69</v>
      </c>
      <c r="I53">
        <v>65</v>
      </c>
      <c r="J53" t="s">
        <v>72</v>
      </c>
      <c r="K53">
        <v>0</v>
      </c>
    </row>
    <row r="54" spans="1:11" x14ac:dyDescent="0.45">
      <c r="A54">
        <v>53</v>
      </c>
      <c r="B54">
        <v>2021</v>
      </c>
      <c r="C54" t="s">
        <v>6</v>
      </c>
      <c r="D54" s="5" t="str">
        <f t="shared" si="0"/>
        <v>2021|Portugal|5</v>
      </c>
      <c r="E54">
        <v>13</v>
      </c>
      <c r="F54">
        <v>5</v>
      </c>
      <c r="G54" t="s">
        <v>77</v>
      </c>
      <c r="H54" t="s">
        <v>66</v>
      </c>
      <c r="I54">
        <v>65</v>
      </c>
      <c r="J54" t="s">
        <v>72</v>
      </c>
      <c r="K54">
        <v>0</v>
      </c>
    </row>
    <row r="55" spans="1:11" x14ac:dyDescent="0.45">
      <c r="A55">
        <v>54</v>
      </c>
      <c r="B55">
        <v>2021</v>
      </c>
      <c r="C55" t="s">
        <v>6</v>
      </c>
      <c r="D55" s="5" t="str">
        <f t="shared" si="0"/>
        <v>2021|Portugal|18</v>
      </c>
      <c r="E55">
        <v>14</v>
      </c>
      <c r="F55">
        <v>18</v>
      </c>
      <c r="G55" t="s">
        <v>65</v>
      </c>
      <c r="H55" t="s">
        <v>66</v>
      </c>
      <c r="I55">
        <v>65</v>
      </c>
      <c r="J55" t="s">
        <v>72</v>
      </c>
      <c r="K55">
        <v>0</v>
      </c>
    </row>
    <row r="56" spans="1:11" x14ac:dyDescent="0.45">
      <c r="A56">
        <v>55</v>
      </c>
      <c r="B56">
        <v>2021</v>
      </c>
      <c r="C56" t="s">
        <v>6</v>
      </c>
      <c r="D56" s="5" t="str">
        <f t="shared" si="0"/>
        <v>2021|Portugal|22</v>
      </c>
      <c r="E56">
        <v>15</v>
      </c>
      <c r="F56">
        <v>22</v>
      </c>
      <c r="G56" t="s">
        <v>62</v>
      </c>
      <c r="H56" t="s">
        <v>63</v>
      </c>
      <c r="I56">
        <v>65</v>
      </c>
      <c r="J56" t="s">
        <v>72</v>
      </c>
      <c r="K56">
        <v>0</v>
      </c>
    </row>
    <row r="57" spans="1:11" x14ac:dyDescent="0.45">
      <c r="A57">
        <v>56</v>
      </c>
      <c r="B57">
        <v>2021</v>
      </c>
      <c r="C57" t="s">
        <v>6</v>
      </c>
      <c r="D57" s="5" t="str">
        <f t="shared" si="0"/>
        <v>2021|Portugal|63</v>
      </c>
      <c r="E57">
        <v>16</v>
      </c>
      <c r="F57">
        <v>63</v>
      </c>
      <c r="G57" t="s">
        <v>75</v>
      </c>
      <c r="H57" t="s">
        <v>76</v>
      </c>
      <c r="I57">
        <v>65</v>
      </c>
      <c r="J57" t="s">
        <v>72</v>
      </c>
      <c r="K57">
        <v>0</v>
      </c>
    </row>
    <row r="58" spans="1:11" x14ac:dyDescent="0.45">
      <c r="A58">
        <v>57</v>
      </c>
      <c r="B58">
        <v>2021</v>
      </c>
      <c r="C58" t="s">
        <v>6</v>
      </c>
      <c r="D58" s="5" t="str">
        <f t="shared" si="0"/>
        <v>2021|Portugal|47</v>
      </c>
      <c r="E58">
        <v>17</v>
      </c>
      <c r="F58">
        <v>47</v>
      </c>
      <c r="G58" t="s">
        <v>78</v>
      </c>
      <c r="H58" t="s">
        <v>79</v>
      </c>
      <c r="I58">
        <v>64</v>
      </c>
      <c r="J58" t="s">
        <v>97</v>
      </c>
      <c r="K58">
        <v>0</v>
      </c>
    </row>
    <row r="59" spans="1:11" x14ac:dyDescent="0.45">
      <c r="A59">
        <v>58</v>
      </c>
      <c r="B59">
        <v>2021</v>
      </c>
      <c r="C59" t="s">
        <v>6</v>
      </c>
      <c r="D59" s="5" t="str">
        <f t="shared" si="0"/>
        <v>2021|Portugal|6</v>
      </c>
      <c r="E59">
        <v>18</v>
      </c>
      <c r="F59">
        <v>6</v>
      </c>
      <c r="G59" t="s">
        <v>82</v>
      </c>
      <c r="H59" t="s">
        <v>76</v>
      </c>
      <c r="I59">
        <v>64</v>
      </c>
      <c r="J59" t="s">
        <v>97</v>
      </c>
      <c r="K59">
        <v>0</v>
      </c>
    </row>
    <row r="60" spans="1:11" x14ac:dyDescent="0.45">
      <c r="A60">
        <v>59</v>
      </c>
      <c r="B60">
        <v>2021</v>
      </c>
      <c r="C60" t="s">
        <v>6</v>
      </c>
      <c r="D60" s="5" t="str">
        <f t="shared" si="0"/>
        <v>2021|Portugal|9</v>
      </c>
      <c r="E60">
        <v>19</v>
      </c>
      <c r="F60">
        <v>9</v>
      </c>
      <c r="G60" t="s">
        <v>84</v>
      </c>
      <c r="H60" t="s">
        <v>79</v>
      </c>
      <c r="I60">
        <v>64</v>
      </c>
      <c r="J60" t="s">
        <v>97</v>
      </c>
      <c r="K60">
        <v>0</v>
      </c>
    </row>
    <row r="61" spans="1:11" x14ac:dyDescent="0.45">
      <c r="A61">
        <v>60</v>
      </c>
      <c r="B61">
        <v>2021</v>
      </c>
      <c r="C61" t="s">
        <v>6</v>
      </c>
      <c r="D61" s="5" t="str">
        <f t="shared" si="0"/>
        <v>2021|Portugal|7</v>
      </c>
      <c r="E61" t="s">
        <v>32</v>
      </c>
      <c r="F61">
        <v>7</v>
      </c>
      <c r="G61" t="s">
        <v>68</v>
      </c>
      <c r="H61" t="s">
        <v>69</v>
      </c>
      <c r="I61">
        <v>1</v>
      </c>
      <c r="J61" t="s">
        <v>81</v>
      </c>
      <c r="K61">
        <v>0</v>
      </c>
    </row>
    <row r="62" spans="1:11" x14ac:dyDescent="0.45">
      <c r="A62">
        <v>61</v>
      </c>
      <c r="B62">
        <v>2021</v>
      </c>
      <c r="C62" t="s">
        <v>7</v>
      </c>
      <c r="D62" s="5" t="str">
        <f t="shared" si="0"/>
        <v>2021|Spain|44</v>
      </c>
      <c r="E62">
        <v>1</v>
      </c>
      <c r="F62">
        <v>44</v>
      </c>
      <c r="G62" t="s">
        <v>43</v>
      </c>
      <c r="H62" t="s">
        <v>44</v>
      </c>
      <c r="I62">
        <v>66</v>
      </c>
      <c r="J62">
        <v>6.4672222222222228E-2</v>
      </c>
      <c r="K62">
        <v>25</v>
      </c>
    </row>
    <row r="63" spans="1:11" x14ac:dyDescent="0.45">
      <c r="A63">
        <v>62</v>
      </c>
      <c r="B63">
        <v>2021</v>
      </c>
      <c r="C63" t="s">
        <v>7</v>
      </c>
      <c r="D63" s="5" t="str">
        <f t="shared" si="0"/>
        <v>2021|Spain|33</v>
      </c>
      <c r="E63">
        <v>2</v>
      </c>
      <c r="F63">
        <v>33</v>
      </c>
      <c r="G63" t="s">
        <v>45</v>
      </c>
      <c r="H63" t="s">
        <v>46</v>
      </c>
      <c r="I63">
        <v>66</v>
      </c>
      <c r="J63" t="s">
        <v>108</v>
      </c>
      <c r="K63">
        <v>19</v>
      </c>
    </row>
    <row r="64" spans="1:11" x14ac:dyDescent="0.45">
      <c r="A64">
        <v>63</v>
      </c>
      <c r="B64">
        <v>2021</v>
      </c>
      <c r="C64" t="s">
        <v>7</v>
      </c>
      <c r="D64" s="5" t="str">
        <f t="shared" si="0"/>
        <v>2021|Spain|77</v>
      </c>
      <c r="E64">
        <v>3</v>
      </c>
      <c r="F64">
        <v>77</v>
      </c>
      <c r="G64" t="s">
        <v>48</v>
      </c>
      <c r="H64" t="s">
        <v>44</v>
      </c>
      <c r="I64">
        <v>66</v>
      </c>
      <c r="J64" t="s">
        <v>109</v>
      </c>
      <c r="K64">
        <v>15</v>
      </c>
    </row>
    <row r="65" spans="1:11" x14ac:dyDescent="0.45">
      <c r="A65">
        <v>64</v>
      </c>
      <c r="B65">
        <v>2021</v>
      </c>
      <c r="C65" t="s">
        <v>7</v>
      </c>
      <c r="D65" s="5" t="str">
        <f t="shared" si="0"/>
        <v>2021|Spain|16</v>
      </c>
      <c r="E65">
        <v>4</v>
      </c>
      <c r="F65">
        <v>16</v>
      </c>
      <c r="G65" t="s">
        <v>55</v>
      </c>
      <c r="H65" t="s">
        <v>56</v>
      </c>
      <c r="I65">
        <v>66</v>
      </c>
      <c r="J65" t="s">
        <v>110</v>
      </c>
      <c r="K65">
        <v>12</v>
      </c>
    </row>
    <row r="66" spans="1:11" x14ac:dyDescent="0.45">
      <c r="A66">
        <v>65</v>
      </c>
      <c r="B66">
        <v>2021</v>
      </c>
      <c r="C66" t="s">
        <v>7</v>
      </c>
      <c r="D66" s="5" t="str">
        <f t="shared" si="0"/>
        <v>2021|Spain|11</v>
      </c>
      <c r="E66">
        <v>5</v>
      </c>
      <c r="F66">
        <v>11</v>
      </c>
      <c r="G66" t="s">
        <v>53</v>
      </c>
      <c r="H66" t="s">
        <v>46</v>
      </c>
      <c r="I66">
        <v>66</v>
      </c>
      <c r="J66" t="s">
        <v>111</v>
      </c>
      <c r="K66">
        <v>10</v>
      </c>
    </row>
    <row r="67" spans="1:11" x14ac:dyDescent="0.45">
      <c r="A67">
        <v>66</v>
      </c>
      <c r="B67">
        <v>2021</v>
      </c>
      <c r="C67" t="s">
        <v>7</v>
      </c>
      <c r="D67" s="5" t="str">
        <f t="shared" ref="D67:D130" si="1">_xlfn.CONCAT(B67,"|",C67,"|",F67)</f>
        <v>2021|Spain|3</v>
      </c>
      <c r="E67">
        <v>6</v>
      </c>
      <c r="F67">
        <v>3</v>
      </c>
      <c r="G67" t="s">
        <v>58</v>
      </c>
      <c r="H67" t="s">
        <v>51</v>
      </c>
      <c r="I67">
        <v>66</v>
      </c>
      <c r="J67" t="s">
        <v>112</v>
      </c>
      <c r="K67">
        <v>8</v>
      </c>
    </row>
    <row r="68" spans="1:11" x14ac:dyDescent="0.45">
      <c r="A68">
        <v>67</v>
      </c>
      <c r="B68">
        <v>2021</v>
      </c>
      <c r="C68" t="s">
        <v>7</v>
      </c>
      <c r="D68" s="5" t="str">
        <f t="shared" si="1"/>
        <v>2021|Spain|55</v>
      </c>
      <c r="E68">
        <v>7</v>
      </c>
      <c r="F68">
        <v>55</v>
      </c>
      <c r="G68" t="s">
        <v>60</v>
      </c>
      <c r="H68" t="s">
        <v>56</v>
      </c>
      <c r="I68">
        <v>66</v>
      </c>
      <c r="J68" t="s">
        <v>113</v>
      </c>
      <c r="K68">
        <v>6</v>
      </c>
    </row>
    <row r="69" spans="1:11" x14ac:dyDescent="0.45">
      <c r="A69">
        <v>68</v>
      </c>
      <c r="B69">
        <v>2021</v>
      </c>
      <c r="C69" t="s">
        <v>7</v>
      </c>
      <c r="D69" s="5" t="str">
        <f t="shared" si="1"/>
        <v>2021|Spain|4</v>
      </c>
      <c r="E69">
        <v>8</v>
      </c>
      <c r="F69">
        <v>4</v>
      </c>
      <c r="G69" t="s">
        <v>50</v>
      </c>
      <c r="H69" t="s">
        <v>51</v>
      </c>
      <c r="I69">
        <v>65</v>
      </c>
      <c r="J69" t="s">
        <v>72</v>
      </c>
      <c r="K69">
        <v>4</v>
      </c>
    </row>
    <row r="70" spans="1:11" x14ac:dyDescent="0.45">
      <c r="A70">
        <v>69</v>
      </c>
      <c r="B70">
        <v>2021</v>
      </c>
      <c r="C70" t="s">
        <v>7</v>
      </c>
      <c r="D70" s="5" t="str">
        <f t="shared" si="1"/>
        <v>2021|Spain|31</v>
      </c>
      <c r="E70">
        <v>9</v>
      </c>
      <c r="F70">
        <v>31</v>
      </c>
      <c r="G70" t="s">
        <v>73</v>
      </c>
      <c r="H70" t="s">
        <v>74</v>
      </c>
      <c r="I70">
        <v>65</v>
      </c>
      <c r="J70" t="s">
        <v>72</v>
      </c>
      <c r="K70">
        <v>2</v>
      </c>
    </row>
    <row r="71" spans="1:11" x14ac:dyDescent="0.45">
      <c r="A71">
        <v>70</v>
      </c>
      <c r="B71">
        <v>2021</v>
      </c>
      <c r="C71" t="s">
        <v>7</v>
      </c>
      <c r="D71" s="5" t="str">
        <f t="shared" si="1"/>
        <v>2021|Spain|10</v>
      </c>
      <c r="E71">
        <v>10</v>
      </c>
      <c r="F71">
        <v>10</v>
      </c>
      <c r="G71" t="s">
        <v>80</v>
      </c>
      <c r="H71" t="s">
        <v>63</v>
      </c>
      <c r="I71">
        <v>65</v>
      </c>
      <c r="J71" t="s">
        <v>72</v>
      </c>
      <c r="K71">
        <v>1</v>
      </c>
    </row>
    <row r="72" spans="1:11" x14ac:dyDescent="0.45">
      <c r="A72">
        <v>71</v>
      </c>
      <c r="B72">
        <v>2021</v>
      </c>
      <c r="C72" t="s">
        <v>7</v>
      </c>
      <c r="D72" s="5" t="str">
        <f t="shared" si="1"/>
        <v>2021|Spain|18</v>
      </c>
      <c r="E72">
        <v>11</v>
      </c>
      <c r="F72">
        <v>18</v>
      </c>
      <c r="G72" t="s">
        <v>65</v>
      </c>
      <c r="H72" t="s">
        <v>66</v>
      </c>
      <c r="I72">
        <v>65</v>
      </c>
      <c r="J72" t="s">
        <v>72</v>
      </c>
      <c r="K72">
        <v>0</v>
      </c>
    </row>
    <row r="73" spans="1:11" x14ac:dyDescent="0.45">
      <c r="A73">
        <v>72</v>
      </c>
      <c r="B73">
        <v>2021</v>
      </c>
      <c r="C73" t="s">
        <v>7</v>
      </c>
      <c r="D73" s="5" t="str">
        <f t="shared" si="1"/>
        <v>2021|Spain|7</v>
      </c>
      <c r="E73">
        <v>12</v>
      </c>
      <c r="F73">
        <v>7</v>
      </c>
      <c r="G73" t="s">
        <v>68</v>
      </c>
      <c r="H73" t="s">
        <v>69</v>
      </c>
      <c r="I73">
        <v>65</v>
      </c>
      <c r="J73" t="s">
        <v>72</v>
      </c>
      <c r="K73">
        <v>0</v>
      </c>
    </row>
    <row r="74" spans="1:11" x14ac:dyDescent="0.45">
      <c r="A74">
        <v>73</v>
      </c>
      <c r="B74">
        <v>2021</v>
      </c>
      <c r="C74" t="s">
        <v>7</v>
      </c>
      <c r="D74" s="5" t="str">
        <f t="shared" si="1"/>
        <v>2021|Spain|5</v>
      </c>
      <c r="E74">
        <v>13</v>
      </c>
      <c r="F74">
        <v>5</v>
      </c>
      <c r="G74" t="s">
        <v>77</v>
      </c>
      <c r="H74" t="s">
        <v>66</v>
      </c>
      <c r="I74">
        <v>65</v>
      </c>
      <c r="J74" t="s">
        <v>72</v>
      </c>
      <c r="K74">
        <v>0</v>
      </c>
    </row>
    <row r="75" spans="1:11" x14ac:dyDescent="0.45">
      <c r="A75">
        <v>74</v>
      </c>
      <c r="B75">
        <v>2021</v>
      </c>
      <c r="C75" t="s">
        <v>7</v>
      </c>
      <c r="D75" s="5" t="str">
        <f t="shared" si="1"/>
        <v>2021|Spain|63</v>
      </c>
      <c r="E75">
        <v>14</v>
      </c>
      <c r="F75">
        <v>63</v>
      </c>
      <c r="G75" t="s">
        <v>75</v>
      </c>
      <c r="H75" t="s">
        <v>76</v>
      </c>
      <c r="I75">
        <v>65</v>
      </c>
      <c r="J75" t="s">
        <v>72</v>
      </c>
      <c r="K75">
        <v>0</v>
      </c>
    </row>
    <row r="76" spans="1:11" x14ac:dyDescent="0.45">
      <c r="A76">
        <v>75</v>
      </c>
      <c r="B76">
        <v>2021</v>
      </c>
      <c r="C76" t="s">
        <v>7</v>
      </c>
      <c r="D76" s="5" t="str">
        <f t="shared" si="1"/>
        <v>2021|Spain|99</v>
      </c>
      <c r="E76">
        <v>15</v>
      </c>
      <c r="F76">
        <v>99</v>
      </c>
      <c r="G76" t="s">
        <v>71</v>
      </c>
      <c r="H76" t="s">
        <v>69</v>
      </c>
      <c r="I76">
        <v>65</v>
      </c>
      <c r="J76" t="s">
        <v>72</v>
      </c>
      <c r="K76">
        <v>0</v>
      </c>
    </row>
    <row r="77" spans="1:11" x14ac:dyDescent="0.45">
      <c r="A77">
        <v>76</v>
      </c>
      <c r="B77">
        <v>2021</v>
      </c>
      <c r="C77" t="s">
        <v>7</v>
      </c>
      <c r="D77" s="5" t="str">
        <f t="shared" si="1"/>
        <v>2021|Spain|6</v>
      </c>
      <c r="E77">
        <v>16</v>
      </c>
      <c r="F77">
        <v>6</v>
      </c>
      <c r="G77" t="s">
        <v>82</v>
      </c>
      <c r="H77" t="s">
        <v>76</v>
      </c>
      <c r="I77">
        <v>65</v>
      </c>
      <c r="J77" t="s">
        <v>72</v>
      </c>
      <c r="K77">
        <v>0</v>
      </c>
    </row>
    <row r="78" spans="1:11" x14ac:dyDescent="0.45">
      <c r="A78">
        <v>77</v>
      </c>
      <c r="B78">
        <v>2021</v>
      </c>
      <c r="C78" t="s">
        <v>7</v>
      </c>
      <c r="D78" s="5" t="str">
        <f t="shared" si="1"/>
        <v>2021|Spain|14</v>
      </c>
      <c r="E78">
        <v>17</v>
      </c>
      <c r="F78">
        <v>14</v>
      </c>
      <c r="G78" t="s">
        <v>83</v>
      </c>
      <c r="H78" t="s">
        <v>74</v>
      </c>
      <c r="I78">
        <v>65</v>
      </c>
      <c r="J78" t="s">
        <v>72</v>
      </c>
      <c r="K78">
        <v>0</v>
      </c>
    </row>
    <row r="79" spans="1:11" x14ac:dyDescent="0.45">
      <c r="A79">
        <v>78</v>
      </c>
      <c r="B79">
        <v>2021</v>
      </c>
      <c r="C79" t="s">
        <v>7</v>
      </c>
      <c r="D79" s="5" t="str">
        <f t="shared" si="1"/>
        <v>2021|Spain|47</v>
      </c>
      <c r="E79">
        <v>18</v>
      </c>
      <c r="F79">
        <v>47</v>
      </c>
      <c r="G79" t="s">
        <v>78</v>
      </c>
      <c r="H79" t="s">
        <v>79</v>
      </c>
      <c r="I79">
        <v>64</v>
      </c>
      <c r="J79" t="s">
        <v>97</v>
      </c>
      <c r="K79">
        <v>0</v>
      </c>
    </row>
    <row r="80" spans="1:11" x14ac:dyDescent="0.45">
      <c r="A80">
        <v>79</v>
      </c>
      <c r="B80">
        <v>2021</v>
      </c>
      <c r="C80" t="s">
        <v>7</v>
      </c>
      <c r="D80" s="5" t="str">
        <f t="shared" si="1"/>
        <v>2021|Spain|9</v>
      </c>
      <c r="E80">
        <v>19</v>
      </c>
      <c r="F80">
        <v>9</v>
      </c>
      <c r="G80" t="s">
        <v>84</v>
      </c>
      <c r="H80" t="s">
        <v>79</v>
      </c>
      <c r="I80">
        <v>64</v>
      </c>
      <c r="J80" t="s">
        <v>97</v>
      </c>
      <c r="K80">
        <v>0</v>
      </c>
    </row>
    <row r="81" spans="1:11" x14ac:dyDescent="0.45">
      <c r="A81">
        <v>80</v>
      </c>
      <c r="B81">
        <v>2021</v>
      </c>
      <c r="C81" t="s">
        <v>7</v>
      </c>
      <c r="D81" s="5" t="str">
        <f t="shared" si="1"/>
        <v>2021|Spain|22</v>
      </c>
      <c r="E81" t="s">
        <v>32</v>
      </c>
      <c r="F81">
        <v>22</v>
      </c>
      <c r="G81" t="s">
        <v>62</v>
      </c>
      <c r="H81" t="s">
        <v>63</v>
      </c>
      <c r="I81">
        <v>6</v>
      </c>
      <c r="J81" t="s">
        <v>81</v>
      </c>
      <c r="K81">
        <v>0</v>
      </c>
    </row>
    <row r="82" spans="1:11" x14ac:dyDescent="0.45">
      <c r="A82">
        <v>81</v>
      </c>
      <c r="B82">
        <v>2021</v>
      </c>
      <c r="C82" t="s">
        <v>8</v>
      </c>
      <c r="D82" s="5" t="str">
        <f t="shared" si="1"/>
        <v>2021|Monaco|33</v>
      </c>
      <c r="E82">
        <v>1</v>
      </c>
      <c r="F82">
        <v>33</v>
      </c>
      <c r="G82" t="s">
        <v>45</v>
      </c>
      <c r="H82" t="s">
        <v>46</v>
      </c>
      <c r="I82">
        <v>78</v>
      </c>
      <c r="J82">
        <v>6.8713194444444445E-2</v>
      </c>
      <c r="K82">
        <v>25</v>
      </c>
    </row>
    <row r="83" spans="1:11" x14ac:dyDescent="0.45">
      <c r="A83">
        <v>82</v>
      </c>
      <c r="B83">
        <v>2021</v>
      </c>
      <c r="C83" t="s">
        <v>8</v>
      </c>
      <c r="D83" s="5" t="str">
        <f t="shared" si="1"/>
        <v>2021|Monaco|55</v>
      </c>
      <c r="E83">
        <v>2</v>
      </c>
      <c r="F83">
        <v>55</v>
      </c>
      <c r="G83" t="s">
        <v>60</v>
      </c>
      <c r="H83" t="s">
        <v>56</v>
      </c>
      <c r="I83">
        <v>78</v>
      </c>
      <c r="J83" t="s">
        <v>114</v>
      </c>
      <c r="K83">
        <v>18</v>
      </c>
    </row>
    <row r="84" spans="1:11" x14ac:dyDescent="0.45">
      <c r="A84">
        <v>83</v>
      </c>
      <c r="B84">
        <v>2021</v>
      </c>
      <c r="C84" t="s">
        <v>8</v>
      </c>
      <c r="D84" s="5" t="str">
        <f t="shared" si="1"/>
        <v>2021|Monaco|4</v>
      </c>
      <c r="E84">
        <v>3</v>
      </c>
      <c r="F84">
        <v>4</v>
      </c>
      <c r="G84" t="s">
        <v>50</v>
      </c>
      <c r="H84" t="s">
        <v>51</v>
      </c>
      <c r="I84">
        <v>78</v>
      </c>
      <c r="J84" t="s">
        <v>115</v>
      </c>
      <c r="K84">
        <v>15</v>
      </c>
    </row>
    <row r="85" spans="1:11" x14ac:dyDescent="0.45">
      <c r="A85">
        <v>84</v>
      </c>
      <c r="B85">
        <v>2021</v>
      </c>
      <c r="C85" t="s">
        <v>8</v>
      </c>
      <c r="D85" s="5" t="str">
        <f t="shared" si="1"/>
        <v>2021|Monaco|11</v>
      </c>
      <c r="E85">
        <v>4</v>
      </c>
      <c r="F85">
        <v>11</v>
      </c>
      <c r="G85" t="s">
        <v>53</v>
      </c>
      <c r="H85" t="s">
        <v>46</v>
      </c>
      <c r="I85">
        <v>78</v>
      </c>
      <c r="J85" t="s">
        <v>116</v>
      </c>
      <c r="K85">
        <v>12</v>
      </c>
    </row>
    <row r="86" spans="1:11" x14ac:dyDescent="0.45">
      <c r="A86">
        <v>85</v>
      </c>
      <c r="B86">
        <v>2021</v>
      </c>
      <c r="C86" t="s">
        <v>8</v>
      </c>
      <c r="D86" s="5" t="str">
        <f t="shared" si="1"/>
        <v>2021|Monaco|5</v>
      </c>
      <c r="E86">
        <v>5</v>
      </c>
      <c r="F86">
        <v>5</v>
      </c>
      <c r="G86" t="s">
        <v>77</v>
      </c>
      <c r="H86" t="s">
        <v>66</v>
      </c>
      <c r="I86">
        <v>78</v>
      </c>
      <c r="J86" t="s">
        <v>117</v>
      </c>
      <c r="K86">
        <v>10</v>
      </c>
    </row>
    <row r="87" spans="1:11" x14ac:dyDescent="0.45">
      <c r="A87">
        <v>86</v>
      </c>
      <c r="B87">
        <v>2021</v>
      </c>
      <c r="C87" t="s">
        <v>8</v>
      </c>
      <c r="D87" s="5" t="str">
        <f t="shared" si="1"/>
        <v>2021|Monaco|10</v>
      </c>
      <c r="E87">
        <v>6</v>
      </c>
      <c r="F87">
        <v>10</v>
      </c>
      <c r="G87" t="s">
        <v>80</v>
      </c>
      <c r="H87" t="s">
        <v>63</v>
      </c>
      <c r="I87">
        <v>78</v>
      </c>
      <c r="J87" t="s">
        <v>118</v>
      </c>
      <c r="K87">
        <v>8</v>
      </c>
    </row>
    <row r="88" spans="1:11" x14ac:dyDescent="0.45">
      <c r="A88">
        <v>87</v>
      </c>
      <c r="B88">
        <v>2021</v>
      </c>
      <c r="C88" t="s">
        <v>8</v>
      </c>
      <c r="D88" s="5" t="str">
        <f t="shared" si="1"/>
        <v>2021|Monaco|44</v>
      </c>
      <c r="E88">
        <v>7</v>
      </c>
      <c r="F88">
        <v>44</v>
      </c>
      <c r="G88" t="s">
        <v>43</v>
      </c>
      <c r="H88" t="s">
        <v>44</v>
      </c>
      <c r="I88">
        <v>78</v>
      </c>
      <c r="J88" t="s">
        <v>119</v>
      </c>
      <c r="K88">
        <v>7</v>
      </c>
    </row>
    <row r="89" spans="1:11" x14ac:dyDescent="0.45">
      <c r="A89">
        <v>88</v>
      </c>
      <c r="B89">
        <v>2021</v>
      </c>
      <c r="C89" t="s">
        <v>8</v>
      </c>
      <c r="D89" s="5" t="str">
        <f t="shared" si="1"/>
        <v>2021|Monaco|18</v>
      </c>
      <c r="E89">
        <v>8</v>
      </c>
      <c r="F89">
        <v>18</v>
      </c>
      <c r="G89" t="s">
        <v>65</v>
      </c>
      <c r="H89" t="s">
        <v>66</v>
      </c>
      <c r="I89">
        <v>77</v>
      </c>
      <c r="J89" t="s">
        <v>72</v>
      </c>
      <c r="K89">
        <v>4</v>
      </c>
    </row>
    <row r="90" spans="1:11" x14ac:dyDescent="0.45">
      <c r="A90">
        <v>89</v>
      </c>
      <c r="B90">
        <v>2021</v>
      </c>
      <c r="C90" t="s">
        <v>8</v>
      </c>
      <c r="D90" s="5" t="str">
        <f t="shared" si="1"/>
        <v>2021|Monaco|31</v>
      </c>
      <c r="E90">
        <v>9</v>
      </c>
      <c r="F90">
        <v>31</v>
      </c>
      <c r="G90" t="s">
        <v>73</v>
      </c>
      <c r="H90" t="s">
        <v>74</v>
      </c>
      <c r="I90">
        <v>77</v>
      </c>
      <c r="J90" t="s">
        <v>72</v>
      </c>
      <c r="K90">
        <v>2</v>
      </c>
    </row>
    <row r="91" spans="1:11" x14ac:dyDescent="0.45">
      <c r="A91">
        <v>90</v>
      </c>
      <c r="B91">
        <v>2021</v>
      </c>
      <c r="C91" t="s">
        <v>8</v>
      </c>
      <c r="D91" s="5" t="str">
        <f t="shared" si="1"/>
        <v>2021|Monaco|99</v>
      </c>
      <c r="E91">
        <v>10</v>
      </c>
      <c r="F91">
        <v>99</v>
      </c>
      <c r="G91" t="s">
        <v>71</v>
      </c>
      <c r="H91" t="s">
        <v>69</v>
      </c>
      <c r="I91">
        <v>77</v>
      </c>
      <c r="J91" t="s">
        <v>72</v>
      </c>
      <c r="K91">
        <v>1</v>
      </c>
    </row>
    <row r="92" spans="1:11" x14ac:dyDescent="0.45">
      <c r="A92">
        <v>91</v>
      </c>
      <c r="B92">
        <v>2021</v>
      </c>
      <c r="C92" t="s">
        <v>8</v>
      </c>
      <c r="D92" s="5" t="str">
        <f t="shared" si="1"/>
        <v>2021|Monaco|7</v>
      </c>
      <c r="E92">
        <v>11</v>
      </c>
      <c r="F92">
        <v>7</v>
      </c>
      <c r="G92" t="s">
        <v>68</v>
      </c>
      <c r="H92" t="s">
        <v>69</v>
      </c>
      <c r="I92">
        <v>77</v>
      </c>
      <c r="J92" t="s">
        <v>72</v>
      </c>
      <c r="K92">
        <v>0</v>
      </c>
    </row>
    <row r="93" spans="1:11" x14ac:dyDescent="0.45">
      <c r="A93">
        <v>92</v>
      </c>
      <c r="B93">
        <v>2021</v>
      </c>
      <c r="C93" t="s">
        <v>8</v>
      </c>
      <c r="D93" s="5" t="str">
        <f t="shared" si="1"/>
        <v>2021|Monaco|3</v>
      </c>
      <c r="E93">
        <v>12</v>
      </c>
      <c r="F93">
        <v>3</v>
      </c>
      <c r="G93" t="s">
        <v>58</v>
      </c>
      <c r="H93" t="s">
        <v>51</v>
      </c>
      <c r="I93">
        <v>77</v>
      </c>
      <c r="J93" t="s">
        <v>72</v>
      </c>
      <c r="K93">
        <v>0</v>
      </c>
    </row>
    <row r="94" spans="1:11" x14ac:dyDescent="0.45">
      <c r="A94">
        <v>93</v>
      </c>
      <c r="B94">
        <v>2021</v>
      </c>
      <c r="C94" t="s">
        <v>8</v>
      </c>
      <c r="D94" s="5" t="str">
        <f t="shared" si="1"/>
        <v>2021|Monaco|14</v>
      </c>
      <c r="E94">
        <v>13</v>
      </c>
      <c r="F94">
        <v>14</v>
      </c>
      <c r="G94" t="s">
        <v>83</v>
      </c>
      <c r="H94" t="s">
        <v>74</v>
      </c>
      <c r="I94">
        <v>77</v>
      </c>
      <c r="J94" t="s">
        <v>72</v>
      </c>
      <c r="K94">
        <v>0</v>
      </c>
    </row>
    <row r="95" spans="1:11" x14ac:dyDescent="0.45">
      <c r="A95">
        <v>94</v>
      </c>
      <c r="B95">
        <v>2021</v>
      </c>
      <c r="C95" t="s">
        <v>8</v>
      </c>
      <c r="D95" s="5" t="str">
        <f t="shared" si="1"/>
        <v>2021|Monaco|63</v>
      </c>
      <c r="E95">
        <v>14</v>
      </c>
      <c r="F95">
        <v>63</v>
      </c>
      <c r="G95" t="s">
        <v>75</v>
      </c>
      <c r="H95" t="s">
        <v>76</v>
      </c>
      <c r="I95">
        <v>77</v>
      </c>
      <c r="J95" t="s">
        <v>72</v>
      </c>
      <c r="K95">
        <v>0</v>
      </c>
    </row>
    <row r="96" spans="1:11" x14ac:dyDescent="0.45">
      <c r="A96">
        <v>95</v>
      </c>
      <c r="B96">
        <v>2021</v>
      </c>
      <c r="C96" t="s">
        <v>8</v>
      </c>
      <c r="D96" s="5" t="str">
        <f t="shared" si="1"/>
        <v>2021|Monaco|6</v>
      </c>
      <c r="E96">
        <v>15</v>
      </c>
      <c r="F96">
        <v>6</v>
      </c>
      <c r="G96" t="s">
        <v>82</v>
      </c>
      <c r="H96" t="s">
        <v>76</v>
      </c>
      <c r="I96">
        <v>77</v>
      </c>
      <c r="J96" t="s">
        <v>72</v>
      </c>
      <c r="K96">
        <v>0</v>
      </c>
    </row>
    <row r="97" spans="1:11" x14ac:dyDescent="0.45">
      <c r="A97">
        <v>96</v>
      </c>
      <c r="B97">
        <v>2021</v>
      </c>
      <c r="C97" t="s">
        <v>8</v>
      </c>
      <c r="D97" s="5" t="str">
        <f t="shared" si="1"/>
        <v>2021|Monaco|22</v>
      </c>
      <c r="E97">
        <v>16</v>
      </c>
      <c r="F97">
        <v>22</v>
      </c>
      <c r="G97" t="s">
        <v>62</v>
      </c>
      <c r="H97" t="s">
        <v>63</v>
      </c>
      <c r="I97">
        <v>77</v>
      </c>
      <c r="J97" t="s">
        <v>72</v>
      </c>
      <c r="K97">
        <v>0</v>
      </c>
    </row>
    <row r="98" spans="1:11" x14ac:dyDescent="0.45">
      <c r="A98">
        <v>97</v>
      </c>
      <c r="B98">
        <v>2021</v>
      </c>
      <c r="C98" t="s">
        <v>8</v>
      </c>
      <c r="D98" s="5" t="str">
        <f t="shared" si="1"/>
        <v>2021|Monaco|9</v>
      </c>
      <c r="E98">
        <v>17</v>
      </c>
      <c r="F98">
        <v>9</v>
      </c>
      <c r="G98" t="s">
        <v>84</v>
      </c>
      <c r="H98" t="s">
        <v>79</v>
      </c>
      <c r="I98">
        <v>75</v>
      </c>
      <c r="J98" t="s">
        <v>120</v>
      </c>
      <c r="K98">
        <v>0</v>
      </c>
    </row>
    <row r="99" spans="1:11" x14ac:dyDescent="0.45">
      <c r="A99">
        <v>98</v>
      </c>
      <c r="B99">
        <v>2021</v>
      </c>
      <c r="C99" t="s">
        <v>8</v>
      </c>
      <c r="D99" s="5" t="str">
        <f t="shared" si="1"/>
        <v>2021|Monaco|47</v>
      </c>
      <c r="E99">
        <v>18</v>
      </c>
      <c r="F99">
        <v>47</v>
      </c>
      <c r="G99" t="s">
        <v>78</v>
      </c>
      <c r="H99" t="s">
        <v>79</v>
      </c>
      <c r="I99">
        <v>75</v>
      </c>
      <c r="J99" t="s">
        <v>120</v>
      </c>
      <c r="K99">
        <v>0</v>
      </c>
    </row>
    <row r="100" spans="1:11" x14ac:dyDescent="0.45">
      <c r="A100">
        <v>99</v>
      </c>
      <c r="B100">
        <v>2021</v>
      </c>
      <c r="C100" t="s">
        <v>8</v>
      </c>
      <c r="D100" s="5" t="str">
        <f t="shared" si="1"/>
        <v>2021|Monaco|77</v>
      </c>
      <c r="E100" t="s">
        <v>32</v>
      </c>
      <c r="F100">
        <v>77</v>
      </c>
      <c r="G100" t="s">
        <v>48</v>
      </c>
      <c r="H100" t="s">
        <v>44</v>
      </c>
      <c r="I100">
        <v>29</v>
      </c>
      <c r="J100" t="s">
        <v>81</v>
      </c>
      <c r="K100">
        <v>0</v>
      </c>
    </row>
    <row r="101" spans="1:11" x14ac:dyDescent="0.45">
      <c r="A101">
        <v>100</v>
      </c>
      <c r="B101">
        <v>2021</v>
      </c>
      <c r="C101" t="s">
        <v>8</v>
      </c>
      <c r="D101" s="5" t="str">
        <f t="shared" si="1"/>
        <v>2021|Monaco|16</v>
      </c>
      <c r="E101" t="s">
        <v>32</v>
      </c>
      <c r="F101">
        <v>16</v>
      </c>
      <c r="G101" t="s">
        <v>55</v>
      </c>
      <c r="H101" t="s">
        <v>56</v>
      </c>
      <c r="I101">
        <v>0</v>
      </c>
      <c r="J101" t="s">
        <v>121</v>
      </c>
      <c r="K101">
        <v>0</v>
      </c>
    </row>
    <row r="102" spans="1:11" x14ac:dyDescent="0.45">
      <c r="A102">
        <v>101</v>
      </c>
      <c r="B102">
        <v>2021</v>
      </c>
      <c r="C102" t="s">
        <v>9</v>
      </c>
      <c r="D102" s="5" t="str">
        <f t="shared" si="1"/>
        <v>2021|Azerbaijan|11</v>
      </c>
      <c r="E102">
        <v>1</v>
      </c>
      <c r="F102">
        <v>11</v>
      </c>
      <c r="G102" t="s">
        <v>53</v>
      </c>
      <c r="H102" t="s">
        <v>46</v>
      </c>
      <c r="I102">
        <v>51</v>
      </c>
      <c r="J102">
        <v>9.2782523148148152E-2</v>
      </c>
      <c r="K102">
        <v>25</v>
      </c>
    </row>
    <row r="103" spans="1:11" x14ac:dyDescent="0.45">
      <c r="A103">
        <v>102</v>
      </c>
      <c r="B103">
        <v>2021</v>
      </c>
      <c r="C103" t="s">
        <v>9</v>
      </c>
      <c r="D103" s="5" t="str">
        <f t="shared" si="1"/>
        <v>2021|Azerbaijan|5</v>
      </c>
      <c r="E103">
        <v>2</v>
      </c>
      <c r="F103">
        <v>5</v>
      </c>
      <c r="G103" t="s">
        <v>77</v>
      </c>
      <c r="H103" t="s">
        <v>66</v>
      </c>
      <c r="I103">
        <v>51</v>
      </c>
      <c r="J103" t="s">
        <v>122</v>
      </c>
      <c r="K103">
        <v>18</v>
      </c>
    </row>
    <row r="104" spans="1:11" x14ac:dyDescent="0.45">
      <c r="A104">
        <v>103</v>
      </c>
      <c r="B104">
        <v>2021</v>
      </c>
      <c r="C104" t="s">
        <v>9</v>
      </c>
      <c r="D104" s="5" t="str">
        <f t="shared" si="1"/>
        <v>2021|Azerbaijan|10</v>
      </c>
      <c r="E104">
        <v>3</v>
      </c>
      <c r="F104">
        <v>10</v>
      </c>
      <c r="G104" t="s">
        <v>80</v>
      </c>
      <c r="H104" t="s">
        <v>63</v>
      </c>
      <c r="I104">
        <v>51</v>
      </c>
      <c r="J104" t="s">
        <v>123</v>
      </c>
      <c r="K104">
        <v>15</v>
      </c>
    </row>
    <row r="105" spans="1:11" x14ac:dyDescent="0.45">
      <c r="A105">
        <v>104</v>
      </c>
      <c r="B105">
        <v>2021</v>
      </c>
      <c r="C105" t="s">
        <v>9</v>
      </c>
      <c r="D105" s="5" t="str">
        <f t="shared" si="1"/>
        <v>2021|Azerbaijan|16</v>
      </c>
      <c r="E105">
        <v>4</v>
      </c>
      <c r="F105">
        <v>16</v>
      </c>
      <c r="G105" t="s">
        <v>55</v>
      </c>
      <c r="H105" t="s">
        <v>56</v>
      </c>
      <c r="I105">
        <v>51</v>
      </c>
      <c r="J105" t="s">
        <v>124</v>
      </c>
      <c r="K105">
        <v>12</v>
      </c>
    </row>
    <row r="106" spans="1:11" x14ac:dyDescent="0.45">
      <c r="A106">
        <v>105</v>
      </c>
      <c r="B106">
        <v>2021</v>
      </c>
      <c r="C106" t="s">
        <v>9</v>
      </c>
      <c r="D106" s="5" t="str">
        <f t="shared" si="1"/>
        <v>2021|Azerbaijan|4</v>
      </c>
      <c r="E106">
        <v>5</v>
      </c>
      <c r="F106">
        <v>4</v>
      </c>
      <c r="G106" t="s">
        <v>50</v>
      </c>
      <c r="H106" t="s">
        <v>51</v>
      </c>
      <c r="I106">
        <v>51</v>
      </c>
      <c r="J106" t="s">
        <v>125</v>
      </c>
      <c r="K106">
        <v>10</v>
      </c>
    </row>
    <row r="107" spans="1:11" x14ac:dyDescent="0.45">
      <c r="A107">
        <v>106</v>
      </c>
      <c r="B107">
        <v>2021</v>
      </c>
      <c r="C107" t="s">
        <v>9</v>
      </c>
      <c r="D107" s="5" t="str">
        <f t="shared" si="1"/>
        <v>2021|Azerbaijan|14</v>
      </c>
      <c r="E107">
        <v>6</v>
      </c>
      <c r="F107">
        <v>14</v>
      </c>
      <c r="G107" t="s">
        <v>83</v>
      </c>
      <c r="H107" t="s">
        <v>74</v>
      </c>
      <c r="I107">
        <v>51</v>
      </c>
      <c r="J107" t="s">
        <v>126</v>
      </c>
      <c r="K107">
        <v>8</v>
      </c>
    </row>
    <row r="108" spans="1:11" x14ac:dyDescent="0.45">
      <c r="A108">
        <v>107</v>
      </c>
      <c r="B108">
        <v>2021</v>
      </c>
      <c r="C108" t="s">
        <v>9</v>
      </c>
      <c r="D108" s="5" t="str">
        <f t="shared" si="1"/>
        <v>2021|Azerbaijan|22</v>
      </c>
      <c r="E108">
        <v>7</v>
      </c>
      <c r="F108">
        <v>22</v>
      </c>
      <c r="G108" t="s">
        <v>62</v>
      </c>
      <c r="H108" t="s">
        <v>63</v>
      </c>
      <c r="I108">
        <v>51</v>
      </c>
      <c r="J108" t="s">
        <v>127</v>
      </c>
      <c r="K108">
        <v>6</v>
      </c>
    </row>
    <row r="109" spans="1:11" x14ac:dyDescent="0.45">
      <c r="A109">
        <v>108</v>
      </c>
      <c r="B109">
        <v>2021</v>
      </c>
      <c r="C109" t="s">
        <v>9</v>
      </c>
      <c r="D109" s="5" t="str">
        <f t="shared" si="1"/>
        <v>2021|Azerbaijan|55</v>
      </c>
      <c r="E109">
        <v>8</v>
      </c>
      <c r="F109">
        <v>55</v>
      </c>
      <c r="G109" t="s">
        <v>60</v>
      </c>
      <c r="H109" t="s">
        <v>56</v>
      </c>
      <c r="I109">
        <v>51</v>
      </c>
      <c r="J109" t="s">
        <v>128</v>
      </c>
      <c r="K109">
        <v>4</v>
      </c>
    </row>
    <row r="110" spans="1:11" x14ac:dyDescent="0.45">
      <c r="A110">
        <v>109</v>
      </c>
      <c r="B110">
        <v>2021</v>
      </c>
      <c r="C110" t="s">
        <v>9</v>
      </c>
      <c r="D110" s="5" t="str">
        <f t="shared" si="1"/>
        <v>2021|Azerbaijan|3</v>
      </c>
      <c r="E110">
        <v>9</v>
      </c>
      <c r="F110">
        <v>3</v>
      </c>
      <c r="G110" t="s">
        <v>58</v>
      </c>
      <c r="H110" t="s">
        <v>51</v>
      </c>
      <c r="I110">
        <v>51</v>
      </c>
      <c r="J110" t="s">
        <v>129</v>
      </c>
      <c r="K110">
        <v>2</v>
      </c>
    </row>
    <row r="111" spans="1:11" x14ac:dyDescent="0.45">
      <c r="A111">
        <v>110</v>
      </c>
      <c r="B111">
        <v>2021</v>
      </c>
      <c r="C111" t="s">
        <v>9</v>
      </c>
      <c r="D111" s="5" t="str">
        <f t="shared" si="1"/>
        <v>2021|Azerbaijan|7</v>
      </c>
      <c r="E111">
        <v>10</v>
      </c>
      <c r="F111">
        <v>7</v>
      </c>
      <c r="G111" t="s">
        <v>68</v>
      </c>
      <c r="H111" t="s">
        <v>69</v>
      </c>
      <c r="I111">
        <v>51</v>
      </c>
      <c r="J111" t="s">
        <v>130</v>
      </c>
      <c r="K111">
        <v>1</v>
      </c>
    </row>
    <row r="112" spans="1:11" x14ac:dyDescent="0.45">
      <c r="A112">
        <v>111</v>
      </c>
      <c r="B112">
        <v>2021</v>
      </c>
      <c r="C112" t="s">
        <v>9</v>
      </c>
      <c r="D112" s="5" t="str">
        <f t="shared" si="1"/>
        <v>2021|Azerbaijan|99</v>
      </c>
      <c r="E112">
        <v>11</v>
      </c>
      <c r="F112">
        <v>99</v>
      </c>
      <c r="G112" t="s">
        <v>71</v>
      </c>
      <c r="H112" t="s">
        <v>69</v>
      </c>
      <c r="I112">
        <v>51</v>
      </c>
      <c r="J112" t="s">
        <v>131</v>
      </c>
      <c r="K112">
        <v>0</v>
      </c>
    </row>
    <row r="113" spans="1:11" x14ac:dyDescent="0.45">
      <c r="A113">
        <v>112</v>
      </c>
      <c r="B113">
        <v>2021</v>
      </c>
      <c r="C113" t="s">
        <v>9</v>
      </c>
      <c r="D113" s="5" t="str">
        <f t="shared" si="1"/>
        <v>2021|Azerbaijan|77</v>
      </c>
      <c r="E113">
        <v>12</v>
      </c>
      <c r="F113">
        <v>77</v>
      </c>
      <c r="G113" t="s">
        <v>48</v>
      </c>
      <c r="H113" t="s">
        <v>44</v>
      </c>
      <c r="I113">
        <v>51</v>
      </c>
      <c r="J113" t="s">
        <v>132</v>
      </c>
      <c r="K113">
        <v>0</v>
      </c>
    </row>
    <row r="114" spans="1:11" x14ac:dyDescent="0.45">
      <c r="A114">
        <v>113</v>
      </c>
      <c r="B114">
        <v>2021</v>
      </c>
      <c r="C114" t="s">
        <v>9</v>
      </c>
      <c r="D114" s="5" t="str">
        <f t="shared" si="1"/>
        <v>2021|Azerbaijan|47</v>
      </c>
      <c r="E114">
        <v>13</v>
      </c>
      <c r="F114">
        <v>47</v>
      </c>
      <c r="G114" t="s">
        <v>78</v>
      </c>
      <c r="H114" t="s">
        <v>79</v>
      </c>
      <c r="I114">
        <v>51</v>
      </c>
      <c r="J114" t="s">
        <v>133</v>
      </c>
      <c r="K114">
        <v>0</v>
      </c>
    </row>
    <row r="115" spans="1:11" x14ac:dyDescent="0.45">
      <c r="A115">
        <v>114</v>
      </c>
      <c r="B115">
        <v>2021</v>
      </c>
      <c r="C115" t="s">
        <v>9</v>
      </c>
      <c r="D115" s="5" t="str">
        <f t="shared" si="1"/>
        <v>2021|Azerbaijan|9</v>
      </c>
      <c r="E115">
        <v>14</v>
      </c>
      <c r="F115">
        <v>9</v>
      </c>
      <c r="G115" t="s">
        <v>84</v>
      </c>
      <c r="H115" t="s">
        <v>79</v>
      </c>
      <c r="I115">
        <v>51</v>
      </c>
      <c r="J115" t="s">
        <v>134</v>
      </c>
      <c r="K115">
        <v>0</v>
      </c>
    </row>
    <row r="116" spans="1:11" x14ac:dyDescent="0.45">
      <c r="A116">
        <v>115</v>
      </c>
      <c r="B116">
        <v>2021</v>
      </c>
      <c r="C116" t="s">
        <v>9</v>
      </c>
      <c r="D116" s="5" t="str">
        <f t="shared" si="1"/>
        <v>2021|Azerbaijan|44</v>
      </c>
      <c r="E116">
        <v>15</v>
      </c>
      <c r="F116">
        <v>44</v>
      </c>
      <c r="G116" t="s">
        <v>43</v>
      </c>
      <c r="H116" t="s">
        <v>44</v>
      </c>
      <c r="I116">
        <v>51</v>
      </c>
      <c r="J116" t="s">
        <v>135</v>
      </c>
      <c r="K116">
        <v>0</v>
      </c>
    </row>
    <row r="117" spans="1:11" x14ac:dyDescent="0.45">
      <c r="A117">
        <v>116</v>
      </c>
      <c r="B117">
        <v>2021</v>
      </c>
      <c r="C117" t="s">
        <v>9</v>
      </c>
      <c r="D117" s="5" t="str">
        <f t="shared" si="1"/>
        <v>2021|Azerbaijan|6</v>
      </c>
      <c r="E117">
        <v>16</v>
      </c>
      <c r="F117">
        <v>6</v>
      </c>
      <c r="G117" t="s">
        <v>82</v>
      </c>
      <c r="H117" t="s">
        <v>76</v>
      </c>
      <c r="I117">
        <v>51</v>
      </c>
      <c r="J117" t="s">
        <v>136</v>
      </c>
      <c r="K117">
        <v>0</v>
      </c>
    </row>
    <row r="118" spans="1:11" x14ac:dyDescent="0.45">
      <c r="A118">
        <v>117</v>
      </c>
      <c r="B118">
        <v>2021</v>
      </c>
      <c r="C118" t="s">
        <v>9</v>
      </c>
      <c r="D118" s="5" t="str">
        <f t="shared" si="1"/>
        <v>2021|Azerbaijan|63</v>
      </c>
      <c r="E118">
        <v>17</v>
      </c>
      <c r="F118">
        <v>63</v>
      </c>
      <c r="G118" t="s">
        <v>75</v>
      </c>
      <c r="H118" t="s">
        <v>76</v>
      </c>
      <c r="I118">
        <v>48</v>
      </c>
      <c r="J118" t="s">
        <v>81</v>
      </c>
      <c r="K118">
        <v>0</v>
      </c>
    </row>
    <row r="119" spans="1:11" x14ac:dyDescent="0.45">
      <c r="A119">
        <v>118</v>
      </c>
      <c r="B119">
        <v>2021</v>
      </c>
      <c r="C119" t="s">
        <v>9</v>
      </c>
      <c r="D119" s="5" t="str">
        <f t="shared" si="1"/>
        <v>2021|Azerbaijan|33</v>
      </c>
      <c r="E119">
        <v>18</v>
      </c>
      <c r="F119">
        <v>33</v>
      </c>
      <c r="G119" t="s">
        <v>45</v>
      </c>
      <c r="H119" t="s">
        <v>46</v>
      </c>
      <c r="I119">
        <v>45</v>
      </c>
      <c r="J119" t="s">
        <v>81</v>
      </c>
      <c r="K119">
        <v>0</v>
      </c>
    </row>
    <row r="120" spans="1:11" x14ac:dyDescent="0.45">
      <c r="A120">
        <v>119</v>
      </c>
      <c r="B120">
        <v>2021</v>
      </c>
      <c r="C120" t="s">
        <v>9</v>
      </c>
      <c r="D120" s="5" t="str">
        <f t="shared" si="1"/>
        <v>2021|Azerbaijan|18</v>
      </c>
      <c r="E120" t="s">
        <v>32</v>
      </c>
      <c r="F120">
        <v>18</v>
      </c>
      <c r="G120" t="s">
        <v>65</v>
      </c>
      <c r="H120" t="s">
        <v>66</v>
      </c>
      <c r="I120">
        <v>29</v>
      </c>
      <c r="J120" t="s">
        <v>81</v>
      </c>
      <c r="K120">
        <v>0</v>
      </c>
    </row>
    <row r="121" spans="1:11" x14ac:dyDescent="0.45">
      <c r="A121">
        <v>120</v>
      </c>
      <c r="B121">
        <v>2021</v>
      </c>
      <c r="C121" t="s">
        <v>9</v>
      </c>
      <c r="D121" s="5" t="str">
        <f t="shared" si="1"/>
        <v>2021|Azerbaijan|31</v>
      </c>
      <c r="E121" t="s">
        <v>32</v>
      </c>
      <c r="F121">
        <v>31</v>
      </c>
      <c r="G121" t="s">
        <v>73</v>
      </c>
      <c r="H121" t="s">
        <v>74</v>
      </c>
      <c r="I121">
        <v>3</v>
      </c>
      <c r="J121" t="s">
        <v>81</v>
      </c>
      <c r="K121">
        <v>0</v>
      </c>
    </row>
    <row r="122" spans="1:11" x14ac:dyDescent="0.45">
      <c r="A122">
        <v>121</v>
      </c>
      <c r="B122">
        <v>2021</v>
      </c>
      <c r="C122" t="s">
        <v>10</v>
      </c>
      <c r="D122" s="5" t="str">
        <f t="shared" si="1"/>
        <v>2021|France|33</v>
      </c>
      <c r="E122">
        <v>1</v>
      </c>
      <c r="F122">
        <v>33</v>
      </c>
      <c r="G122" t="s">
        <v>45</v>
      </c>
      <c r="H122" t="s">
        <v>46</v>
      </c>
      <c r="I122">
        <v>53</v>
      </c>
      <c r="J122">
        <v>6.0714930555555553E-2</v>
      </c>
      <c r="K122">
        <v>26</v>
      </c>
    </row>
    <row r="123" spans="1:11" x14ac:dyDescent="0.45">
      <c r="A123">
        <v>122</v>
      </c>
      <c r="B123">
        <v>2021</v>
      </c>
      <c r="C123" t="s">
        <v>10</v>
      </c>
      <c r="D123" s="5" t="str">
        <f t="shared" si="1"/>
        <v>2021|France|44</v>
      </c>
      <c r="E123">
        <v>2</v>
      </c>
      <c r="F123">
        <v>44</v>
      </c>
      <c r="G123" t="s">
        <v>43</v>
      </c>
      <c r="H123" t="s">
        <v>44</v>
      </c>
      <c r="I123">
        <v>53</v>
      </c>
      <c r="J123" t="s">
        <v>137</v>
      </c>
      <c r="K123">
        <v>18</v>
      </c>
    </row>
    <row r="124" spans="1:11" x14ac:dyDescent="0.45">
      <c r="A124">
        <v>123</v>
      </c>
      <c r="B124">
        <v>2021</v>
      </c>
      <c r="C124" t="s">
        <v>10</v>
      </c>
      <c r="D124" s="5" t="str">
        <f t="shared" si="1"/>
        <v>2021|France|11</v>
      </c>
      <c r="E124">
        <v>3</v>
      </c>
      <c r="F124">
        <v>11</v>
      </c>
      <c r="G124" t="s">
        <v>53</v>
      </c>
      <c r="H124" t="s">
        <v>46</v>
      </c>
      <c r="I124">
        <v>53</v>
      </c>
      <c r="J124" t="s">
        <v>138</v>
      </c>
      <c r="K124">
        <v>15</v>
      </c>
    </row>
    <row r="125" spans="1:11" x14ac:dyDescent="0.45">
      <c r="A125">
        <v>124</v>
      </c>
      <c r="B125">
        <v>2021</v>
      </c>
      <c r="C125" t="s">
        <v>10</v>
      </c>
      <c r="D125" s="5" t="str">
        <f t="shared" si="1"/>
        <v>2021|France|77</v>
      </c>
      <c r="E125">
        <v>4</v>
      </c>
      <c r="F125">
        <v>77</v>
      </c>
      <c r="G125" t="s">
        <v>48</v>
      </c>
      <c r="H125" t="s">
        <v>44</v>
      </c>
      <c r="I125">
        <v>53</v>
      </c>
      <c r="J125" t="s">
        <v>139</v>
      </c>
      <c r="K125">
        <v>12</v>
      </c>
    </row>
    <row r="126" spans="1:11" x14ac:dyDescent="0.45">
      <c r="A126">
        <v>125</v>
      </c>
      <c r="B126">
        <v>2021</v>
      </c>
      <c r="C126" t="s">
        <v>10</v>
      </c>
      <c r="D126" s="5" t="str">
        <f t="shared" si="1"/>
        <v>2021|France|4</v>
      </c>
      <c r="E126">
        <v>5</v>
      </c>
      <c r="F126">
        <v>4</v>
      </c>
      <c r="G126" t="s">
        <v>50</v>
      </c>
      <c r="H126" t="s">
        <v>51</v>
      </c>
      <c r="I126">
        <v>53</v>
      </c>
      <c r="J126" t="s">
        <v>140</v>
      </c>
      <c r="K126">
        <v>10</v>
      </c>
    </row>
    <row r="127" spans="1:11" x14ac:dyDescent="0.45">
      <c r="A127">
        <v>126</v>
      </c>
      <c r="B127">
        <v>2021</v>
      </c>
      <c r="C127" t="s">
        <v>10</v>
      </c>
      <c r="D127" s="5" t="str">
        <f t="shared" si="1"/>
        <v>2021|France|3</v>
      </c>
      <c r="E127">
        <v>6</v>
      </c>
      <c r="F127">
        <v>3</v>
      </c>
      <c r="G127" t="s">
        <v>58</v>
      </c>
      <c r="H127" t="s">
        <v>51</v>
      </c>
      <c r="I127">
        <v>53</v>
      </c>
      <c r="J127" t="s">
        <v>141</v>
      </c>
      <c r="K127">
        <v>8</v>
      </c>
    </row>
    <row r="128" spans="1:11" x14ac:dyDescent="0.45">
      <c r="A128">
        <v>127</v>
      </c>
      <c r="B128">
        <v>2021</v>
      </c>
      <c r="C128" t="s">
        <v>10</v>
      </c>
      <c r="D128" s="5" t="str">
        <f t="shared" si="1"/>
        <v>2021|France|10</v>
      </c>
      <c r="E128">
        <v>7</v>
      </c>
      <c r="F128">
        <v>10</v>
      </c>
      <c r="G128" t="s">
        <v>80</v>
      </c>
      <c r="H128" t="s">
        <v>63</v>
      </c>
      <c r="I128">
        <v>53</v>
      </c>
      <c r="J128" t="s">
        <v>142</v>
      </c>
      <c r="K128">
        <v>6</v>
      </c>
    </row>
    <row r="129" spans="1:11" x14ac:dyDescent="0.45">
      <c r="A129">
        <v>128</v>
      </c>
      <c r="B129">
        <v>2021</v>
      </c>
      <c r="C129" t="s">
        <v>10</v>
      </c>
      <c r="D129" s="5" t="str">
        <f t="shared" si="1"/>
        <v>2021|France|14</v>
      </c>
      <c r="E129">
        <v>8</v>
      </c>
      <c r="F129">
        <v>14</v>
      </c>
      <c r="G129" t="s">
        <v>83</v>
      </c>
      <c r="H129" t="s">
        <v>74</v>
      </c>
      <c r="I129">
        <v>53</v>
      </c>
      <c r="J129" t="s">
        <v>143</v>
      </c>
      <c r="K129">
        <v>4</v>
      </c>
    </row>
    <row r="130" spans="1:11" x14ac:dyDescent="0.45">
      <c r="A130">
        <v>129</v>
      </c>
      <c r="B130">
        <v>2021</v>
      </c>
      <c r="C130" t="s">
        <v>10</v>
      </c>
      <c r="D130" s="5" t="str">
        <f t="shared" si="1"/>
        <v>2021|France|5</v>
      </c>
      <c r="E130">
        <v>9</v>
      </c>
      <c r="F130">
        <v>5</v>
      </c>
      <c r="G130" t="s">
        <v>77</v>
      </c>
      <c r="H130" t="s">
        <v>66</v>
      </c>
      <c r="I130">
        <v>53</v>
      </c>
      <c r="J130" t="s">
        <v>144</v>
      </c>
      <c r="K130">
        <v>2</v>
      </c>
    </row>
    <row r="131" spans="1:11" x14ac:dyDescent="0.45">
      <c r="A131">
        <v>130</v>
      </c>
      <c r="B131">
        <v>2021</v>
      </c>
      <c r="C131" t="s">
        <v>10</v>
      </c>
      <c r="D131" s="5" t="str">
        <f t="shared" ref="D131:D194" si="2">_xlfn.CONCAT(B131,"|",C131,"|",F131)</f>
        <v>2021|France|18</v>
      </c>
      <c r="E131">
        <v>10</v>
      </c>
      <c r="F131">
        <v>18</v>
      </c>
      <c r="G131" t="s">
        <v>65</v>
      </c>
      <c r="H131" t="s">
        <v>66</v>
      </c>
      <c r="I131">
        <v>53</v>
      </c>
      <c r="J131" t="s">
        <v>145</v>
      </c>
      <c r="K131">
        <v>1</v>
      </c>
    </row>
    <row r="132" spans="1:11" x14ac:dyDescent="0.45">
      <c r="A132">
        <v>131</v>
      </c>
      <c r="B132">
        <v>2021</v>
      </c>
      <c r="C132" t="s">
        <v>10</v>
      </c>
      <c r="D132" s="5" t="str">
        <f t="shared" si="2"/>
        <v>2021|France|55</v>
      </c>
      <c r="E132">
        <v>11</v>
      </c>
      <c r="F132">
        <v>55</v>
      </c>
      <c r="G132" t="s">
        <v>60</v>
      </c>
      <c r="H132" t="s">
        <v>56</v>
      </c>
      <c r="I132">
        <v>53</v>
      </c>
      <c r="J132" t="s">
        <v>146</v>
      </c>
      <c r="K132">
        <v>0</v>
      </c>
    </row>
    <row r="133" spans="1:11" x14ac:dyDescent="0.45">
      <c r="A133">
        <v>132</v>
      </c>
      <c r="B133">
        <v>2021</v>
      </c>
      <c r="C133" t="s">
        <v>10</v>
      </c>
      <c r="D133" s="5" t="str">
        <f t="shared" si="2"/>
        <v>2021|France|63</v>
      </c>
      <c r="E133">
        <v>12</v>
      </c>
      <c r="F133">
        <v>63</v>
      </c>
      <c r="G133" t="s">
        <v>75</v>
      </c>
      <c r="H133" t="s">
        <v>76</v>
      </c>
      <c r="I133">
        <v>52</v>
      </c>
      <c r="J133" t="s">
        <v>72</v>
      </c>
      <c r="K133">
        <v>0</v>
      </c>
    </row>
    <row r="134" spans="1:11" x14ac:dyDescent="0.45">
      <c r="A134">
        <v>133</v>
      </c>
      <c r="B134">
        <v>2021</v>
      </c>
      <c r="C134" t="s">
        <v>10</v>
      </c>
      <c r="D134" s="5" t="str">
        <f t="shared" si="2"/>
        <v>2021|France|22</v>
      </c>
      <c r="E134">
        <v>13</v>
      </c>
      <c r="F134">
        <v>22</v>
      </c>
      <c r="G134" t="s">
        <v>62</v>
      </c>
      <c r="H134" t="s">
        <v>63</v>
      </c>
      <c r="I134">
        <v>52</v>
      </c>
      <c r="J134" t="s">
        <v>72</v>
      </c>
      <c r="K134">
        <v>0</v>
      </c>
    </row>
    <row r="135" spans="1:11" x14ac:dyDescent="0.45">
      <c r="A135">
        <v>134</v>
      </c>
      <c r="B135">
        <v>2021</v>
      </c>
      <c r="C135" t="s">
        <v>10</v>
      </c>
      <c r="D135" s="5" t="str">
        <f t="shared" si="2"/>
        <v>2021|France|31</v>
      </c>
      <c r="E135">
        <v>14</v>
      </c>
      <c r="F135">
        <v>31</v>
      </c>
      <c r="G135" t="s">
        <v>73</v>
      </c>
      <c r="H135" t="s">
        <v>74</v>
      </c>
      <c r="I135">
        <v>52</v>
      </c>
      <c r="J135" t="s">
        <v>72</v>
      </c>
      <c r="K135">
        <v>0</v>
      </c>
    </row>
    <row r="136" spans="1:11" x14ac:dyDescent="0.45">
      <c r="A136">
        <v>135</v>
      </c>
      <c r="B136">
        <v>2021</v>
      </c>
      <c r="C136" t="s">
        <v>10</v>
      </c>
      <c r="D136" s="5" t="str">
        <f t="shared" si="2"/>
        <v>2021|France|99</v>
      </c>
      <c r="E136">
        <v>15</v>
      </c>
      <c r="F136">
        <v>99</v>
      </c>
      <c r="G136" t="s">
        <v>71</v>
      </c>
      <c r="H136" t="s">
        <v>69</v>
      </c>
      <c r="I136">
        <v>52</v>
      </c>
      <c r="J136" t="s">
        <v>72</v>
      </c>
      <c r="K136">
        <v>0</v>
      </c>
    </row>
    <row r="137" spans="1:11" x14ac:dyDescent="0.45">
      <c r="A137">
        <v>136</v>
      </c>
      <c r="B137">
        <v>2021</v>
      </c>
      <c r="C137" t="s">
        <v>10</v>
      </c>
      <c r="D137" s="5" t="str">
        <f t="shared" si="2"/>
        <v>2021|France|16</v>
      </c>
      <c r="E137">
        <v>16</v>
      </c>
      <c r="F137">
        <v>16</v>
      </c>
      <c r="G137" t="s">
        <v>55</v>
      </c>
      <c r="H137" t="s">
        <v>56</v>
      </c>
      <c r="I137">
        <v>52</v>
      </c>
      <c r="J137" t="s">
        <v>72</v>
      </c>
      <c r="K137">
        <v>0</v>
      </c>
    </row>
    <row r="138" spans="1:11" x14ac:dyDescent="0.45">
      <c r="A138">
        <v>137</v>
      </c>
      <c r="B138">
        <v>2021</v>
      </c>
      <c r="C138" t="s">
        <v>10</v>
      </c>
      <c r="D138" s="5" t="str">
        <f t="shared" si="2"/>
        <v>2021|France|7</v>
      </c>
      <c r="E138">
        <v>17</v>
      </c>
      <c r="F138">
        <v>7</v>
      </c>
      <c r="G138" t="s">
        <v>68</v>
      </c>
      <c r="H138" t="s">
        <v>69</v>
      </c>
      <c r="I138">
        <v>52</v>
      </c>
      <c r="J138" t="s">
        <v>72</v>
      </c>
      <c r="K138">
        <v>0</v>
      </c>
    </row>
    <row r="139" spans="1:11" x14ac:dyDescent="0.45">
      <c r="A139">
        <v>138</v>
      </c>
      <c r="B139">
        <v>2021</v>
      </c>
      <c r="C139" t="s">
        <v>10</v>
      </c>
      <c r="D139" s="5" t="str">
        <f t="shared" si="2"/>
        <v>2021|France|6</v>
      </c>
      <c r="E139">
        <v>18</v>
      </c>
      <c r="F139">
        <v>6</v>
      </c>
      <c r="G139" t="s">
        <v>82</v>
      </c>
      <c r="H139" t="s">
        <v>76</v>
      </c>
      <c r="I139">
        <v>52</v>
      </c>
      <c r="J139" t="s">
        <v>72</v>
      </c>
      <c r="K139">
        <v>0</v>
      </c>
    </row>
    <row r="140" spans="1:11" x14ac:dyDescent="0.45">
      <c r="A140">
        <v>139</v>
      </c>
      <c r="B140">
        <v>2021</v>
      </c>
      <c r="C140" t="s">
        <v>10</v>
      </c>
      <c r="D140" s="5" t="str">
        <f t="shared" si="2"/>
        <v>2021|France|47</v>
      </c>
      <c r="E140">
        <v>19</v>
      </c>
      <c r="F140">
        <v>47</v>
      </c>
      <c r="G140" t="s">
        <v>78</v>
      </c>
      <c r="H140" t="s">
        <v>79</v>
      </c>
      <c r="I140">
        <v>52</v>
      </c>
      <c r="J140" t="s">
        <v>72</v>
      </c>
      <c r="K140">
        <v>0</v>
      </c>
    </row>
    <row r="141" spans="1:11" x14ac:dyDescent="0.45">
      <c r="A141">
        <v>140</v>
      </c>
      <c r="B141">
        <v>2021</v>
      </c>
      <c r="C141" t="s">
        <v>10</v>
      </c>
      <c r="D141" s="5" t="str">
        <f t="shared" si="2"/>
        <v>2021|France|9</v>
      </c>
      <c r="E141">
        <v>20</v>
      </c>
      <c r="F141">
        <v>9</v>
      </c>
      <c r="G141" t="s">
        <v>84</v>
      </c>
      <c r="H141" t="s">
        <v>79</v>
      </c>
      <c r="I141">
        <v>52</v>
      </c>
      <c r="J141" t="s">
        <v>72</v>
      </c>
      <c r="K141">
        <v>0</v>
      </c>
    </row>
    <row r="142" spans="1:11" x14ac:dyDescent="0.45">
      <c r="A142">
        <v>141</v>
      </c>
      <c r="B142">
        <v>2021</v>
      </c>
      <c r="C142" t="s">
        <v>11</v>
      </c>
      <c r="D142" s="5" t="str">
        <f t="shared" si="2"/>
        <v>2021|Styria|33</v>
      </c>
      <c r="E142">
        <v>1</v>
      </c>
      <c r="F142">
        <v>33</v>
      </c>
      <c r="G142" t="s">
        <v>45</v>
      </c>
      <c r="H142" t="s">
        <v>46</v>
      </c>
      <c r="I142">
        <v>71</v>
      </c>
      <c r="J142">
        <v>5.7163483796296294E-2</v>
      </c>
      <c r="K142">
        <v>25</v>
      </c>
    </row>
    <row r="143" spans="1:11" x14ac:dyDescent="0.45">
      <c r="A143">
        <v>142</v>
      </c>
      <c r="B143">
        <v>2021</v>
      </c>
      <c r="C143" t="s">
        <v>11</v>
      </c>
      <c r="D143" s="5" t="str">
        <f t="shared" si="2"/>
        <v>2021|Styria|44</v>
      </c>
      <c r="E143">
        <v>2</v>
      </c>
      <c r="F143">
        <v>44</v>
      </c>
      <c r="G143" t="s">
        <v>43</v>
      </c>
      <c r="H143" t="s">
        <v>44</v>
      </c>
      <c r="I143">
        <v>71</v>
      </c>
      <c r="J143" t="s">
        <v>147</v>
      </c>
      <c r="K143">
        <v>19</v>
      </c>
    </row>
    <row r="144" spans="1:11" x14ac:dyDescent="0.45">
      <c r="A144">
        <v>143</v>
      </c>
      <c r="B144">
        <v>2021</v>
      </c>
      <c r="C144" t="s">
        <v>11</v>
      </c>
      <c r="D144" s="5" t="str">
        <f t="shared" si="2"/>
        <v>2021|Styria|77</v>
      </c>
      <c r="E144">
        <v>3</v>
      </c>
      <c r="F144">
        <v>77</v>
      </c>
      <c r="G144" t="s">
        <v>48</v>
      </c>
      <c r="H144" t="s">
        <v>44</v>
      </c>
      <c r="I144">
        <v>71</v>
      </c>
      <c r="J144" t="s">
        <v>148</v>
      </c>
      <c r="K144">
        <v>15</v>
      </c>
    </row>
    <row r="145" spans="1:11" x14ac:dyDescent="0.45">
      <c r="A145">
        <v>144</v>
      </c>
      <c r="B145">
        <v>2021</v>
      </c>
      <c r="C145" t="s">
        <v>11</v>
      </c>
      <c r="D145" s="5" t="str">
        <f t="shared" si="2"/>
        <v>2021|Styria|11</v>
      </c>
      <c r="E145">
        <v>4</v>
      </c>
      <c r="F145">
        <v>11</v>
      </c>
      <c r="G145" t="s">
        <v>53</v>
      </c>
      <c r="H145" t="s">
        <v>46</v>
      </c>
      <c r="I145">
        <v>71</v>
      </c>
      <c r="J145" t="s">
        <v>149</v>
      </c>
      <c r="K145">
        <v>12</v>
      </c>
    </row>
    <row r="146" spans="1:11" x14ac:dyDescent="0.45">
      <c r="A146">
        <v>145</v>
      </c>
      <c r="B146">
        <v>2021</v>
      </c>
      <c r="C146" t="s">
        <v>11</v>
      </c>
      <c r="D146" s="5" t="str">
        <f t="shared" si="2"/>
        <v>2021|Styria|4</v>
      </c>
      <c r="E146">
        <v>5</v>
      </c>
      <c r="F146">
        <v>4</v>
      </c>
      <c r="G146" t="s">
        <v>50</v>
      </c>
      <c r="H146" t="s">
        <v>51</v>
      </c>
      <c r="I146">
        <v>70</v>
      </c>
      <c r="J146" t="s">
        <v>72</v>
      </c>
      <c r="K146">
        <v>10</v>
      </c>
    </row>
    <row r="147" spans="1:11" x14ac:dyDescent="0.45">
      <c r="A147">
        <v>146</v>
      </c>
      <c r="B147">
        <v>2021</v>
      </c>
      <c r="C147" t="s">
        <v>11</v>
      </c>
      <c r="D147" s="5" t="str">
        <f t="shared" si="2"/>
        <v>2021|Styria|55</v>
      </c>
      <c r="E147">
        <v>6</v>
      </c>
      <c r="F147">
        <v>55</v>
      </c>
      <c r="G147" t="s">
        <v>60</v>
      </c>
      <c r="H147" t="s">
        <v>56</v>
      </c>
      <c r="I147">
        <v>70</v>
      </c>
      <c r="J147" t="s">
        <v>72</v>
      </c>
      <c r="K147">
        <v>8</v>
      </c>
    </row>
    <row r="148" spans="1:11" x14ac:dyDescent="0.45">
      <c r="A148">
        <v>147</v>
      </c>
      <c r="B148">
        <v>2021</v>
      </c>
      <c r="C148" t="s">
        <v>11</v>
      </c>
      <c r="D148" s="5" t="str">
        <f t="shared" si="2"/>
        <v>2021|Styria|16</v>
      </c>
      <c r="E148">
        <v>7</v>
      </c>
      <c r="F148">
        <v>16</v>
      </c>
      <c r="G148" t="s">
        <v>55</v>
      </c>
      <c r="H148" t="s">
        <v>56</v>
      </c>
      <c r="I148">
        <v>70</v>
      </c>
      <c r="J148" t="s">
        <v>72</v>
      </c>
      <c r="K148">
        <v>6</v>
      </c>
    </row>
    <row r="149" spans="1:11" x14ac:dyDescent="0.45">
      <c r="A149">
        <v>148</v>
      </c>
      <c r="B149">
        <v>2021</v>
      </c>
      <c r="C149" t="s">
        <v>11</v>
      </c>
      <c r="D149" s="5" t="str">
        <f t="shared" si="2"/>
        <v>2021|Styria|18</v>
      </c>
      <c r="E149">
        <v>8</v>
      </c>
      <c r="F149">
        <v>18</v>
      </c>
      <c r="G149" t="s">
        <v>65</v>
      </c>
      <c r="H149" t="s">
        <v>66</v>
      </c>
      <c r="I149">
        <v>70</v>
      </c>
      <c r="J149" t="s">
        <v>72</v>
      </c>
      <c r="K149">
        <v>4</v>
      </c>
    </row>
    <row r="150" spans="1:11" x14ac:dyDescent="0.45">
      <c r="A150">
        <v>149</v>
      </c>
      <c r="B150">
        <v>2021</v>
      </c>
      <c r="C150" t="s">
        <v>11</v>
      </c>
      <c r="D150" s="5" t="str">
        <f t="shared" si="2"/>
        <v>2021|Styria|14</v>
      </c>
      <c r="E150">
        <v>9</v>
      </c>
      <c r="F150">
        <v>14</v>
      </c>
      <c r="G150" t="s">
        <v>83</v>
      </c>
      <c r="H150" t="s">
        <v>74</v>
      </c>
      <c r="I150">
        <v>70</v>
      </c>
      <c r="J150" t="s">
        <v>72</v>
      </c>
      <c r="K150">
        <v>2</v>
      </c>
    </row>
    <row r="151" spans="1:11" x14ac:dyDescent="0.45">
      <c r="A151">
        <v>150</v>
      </c>
      <c r="B151">
        <v>2021</v>
      </c>
      <c r="C151" t="s">
        <v>11</v>
      </c>
      <c r="D151" s="5" t="str">
        <f t="shared" si="2"/>
        <v>2021|Styria|22</v>
      </c>
      <c r="E151">
        <v>10</v>
      </c>
      <c r="F151">
        <v>22</v>
      </c>
      <c r="G151" t="s">
        <v>62</v>
      </c>
      <c r="H151" t="s">
        <v>63</v>
      </c>
      <c r="I151">
        <v>70</v>
      </c>
      <c r="J151" t="s">
        <v>72</v>
      </c>
      <c r="K151">
        <v>1</v>
      </c>
    </row>
    <row r="152" spans="1:11" x14ac:dyDescent="0.45">
      <c r="A152">
        <v>151</v>
      </c>
      <c r="B152">
        <v>2021</v>
      </c>
      <c r="C152" t="s">
        <v>11</v>
      </c>
      <c r="D152" s="5" t="str">
        <f t="shared" si="2"/>
        <v>2021|Styria|7</v>
      </c>
      <c r="E152">
        <v>11</v>
      </c>
      <c r="F152">
        <v>7</v>
      </c>
      <c r="G152" t="s">
        <v>68</v>
      </c>
      <c r="H152" t="s">
        <v>69</v>
      </c>
      <c r="I152">
        <v>70</v>
      </c>
      <c r="J152" t="s">
        <v>72</v>
      </c>
      <c r="K152">
        <v>0</v>
      </c>
    </row>
    <row r="153" spans="1:11" x14ac:dyDescent="0.45">
      <c r="A153">
        <v>152</v>
      </c>
      <c r="B153">
        <v>2021</v>
      </c>
      <c r="C153" t="s">
        <v>11</v>
      </c>
      <c r="D153" s="5" t="str">
        <f t="shared" si="2"/>
        <v>2021|Styria|5</v>
      </c>
      <c r="E153">
        <v>12</v>
      </c>
      <c r="F153">
        <v>5</v>
      </c>
      <c r="G153" t="s">
        <v>77</v>
      </c>
      <c r="H153" t="s">
        <v>66</v>
      </c>
      <c r="I153">
        <v>70</v>
      </c>
      <c r="J153" t="s">
        <v>72</v>
      </c>
      <c r="K153">
        <v>0</v>
      </c>
    </row>
    <row r="154" spans="1:11" x14ac:dyDescent="0.45">
      <c r="A154">
        <v>153</v>
      </c>
      <c r="B154">
        <v>2021</v>
      </c>
      <c r="C154" t="s">
        <v>11</v>
      </c>
      <c r="D154" s="5" t="str">
        <f t="shared" si="2"/>
        <v>2021|Styria|3</v>
      </c>
      <c r="E154">
        <v>13</v>
      </c>
      <c r="F154">
        <v>3</v>
      </c>
      <c r="G154" t="s">
        <v>58</v>
      </c>
      <c r="H154" t="s">
        <v>51</v>
      </c>
      <c r="I154">
        <v>70</v>
      </c>
      <c r="J154" t="s">
        <v>72</v>
      </c>
      <c r="K154">
        <v>0</v>
      </c>
    </row>
    <row r="155" spans="1:11" x14ac:dyDescent="0.45">
      <c r="A155">
        <v>154</v>
      </c>
      <c r="B155">
        <v>2021</v>
      </c>
      <c r="C155" t="s">
        <v>11</v>
      </c>
      <c r="D155" s="5" t="str">
        <f t="shared" si="2"/>
        <v>2021|Styria|31</v>
      </c>
      <c r="E155">
        <v>14</v>
      </c>
      <c r="F155">
        <v>31</v>
      </c>
      <c r="G155" t="s">
        <v>73</v>
      </c>
      <c r="H155" t="s">
        <v>74</v>
      </c>
      <c r="I155">
        <v>70</v>
      </c>
      <c r="J155" t="s">
        <v>72</v>
      </c>
      <c r="K155">
        <v>0</v>
      </c>
    </row>
    <row r="156" spans="1:11" x14ac:dyDescent="0.45">
      <c r="A156">
        <v>155</v>
      </c>
      <c r="B156">
        <v>2021</v>
      </c>
      <c r="C156" t="s">
        <v>11</v>
      </c>
      <c r="D156" s="5" t="str">
        <f t="shared" si="2"/>
        <v>2021|Styria|99</v>
      </c>
      <c r="E156">
        <v>15</v>
      </c>
      <c r="F156">
        <v>99</v>
      </c>
      <c r="G156" t="s">
        <v>71</v>
      </c>
      <c r="H156" t="s">
        <v>69</v>
      </c>
      <c r="I156">
        <v>70</v>
      </c>
      <c r="J156" t="s">
        <v>72</v>
      </c>
      <c r="K156">
        <v>0</v>
      </c>
    </row>
    <row r="157" spans="1:11" x14ac:dyDescent="0.45">
      <c r="A157">
        <v>156</v>
      </c>
      <c r="B157">
        <v>2021</v>
      </c>
      <c r="C157" t="s">
        <v>11</v>
      </c>
      <c r="D157" s="5" t="str">
        <f t="shared" si="2"/>
        <v>2021|Styria|47</v>
      </c>
      <c r="E157">
        <v>16</v>
      </c>
      <c r="F157">
        <v>47</v>
      </c>
      <c r="G157" t="s">
        <v>78</v>
      </c>
      <c r="H157" t="s">
        <v>79</v>
      </c>
      <c r="I157">
        <v>69</v>
      </c>
      <c r="J157" t="s">
        <v>97</v>
      </c>
      <c r="K157">
        <v>0</v>
      </c>
    </row>
    <row r="158" spans="1:11" x14ac:dyDescent="0.45">
      <c r="A158">
        <v>157</v>
      </c>
      <c r="B158">
        <v>2021</v>
      </c>
      <c r="C158" t="s">
        <v>11</v>
      </c>
      <c r="D158" s="5" t="str">
        <f t="shared" si="2"/>
        <v>2021|Styria|6</v>
      </c>
      <c r="E158">
        <v>17</v>
      </c>
      <c r="F158">
        <v>6</v>
      </c>
      <c r="G158" t="s">
        <v>82</v>
      </c>
      <c r="H158" t="s">
        <v>76</v>
      </c>
      <c r="I158">
        <v>68</v>
      </c>
      <c r="J158" t="s">
        <v>120</v>
      </c>
      <c r="K158">
        <v>0</v>
      </c>
    </row>
    <row r="159" spans="1:11" x14ac:dyDescent="0.45">
      <c r="A159">
        <v>158</v>
      </c>
      <c r="B159">
        <v>2021</v>
      </c>
      <c r="C159" t="s">
        <v>11</v>
      </c>
      <c r="D159" s="5" t="str">
        <f t="shared" si="2"/>
        <v>2021|Styria|9</v>
      </c>
      <c r="E159">
        <v>18</v>
      </c>
      <c r="F159">
        <v>9</v>
      </c>
      <c r="G159" t="s">
        <v>84</v>
      </c>
      <c r="H159" t="s">
        <v>79</v>
      </c>
      <c r="I159">
        <v>68</v>
      </c>
      <c r="J159" t="s">
        <v>120</v>
      </c>
      <c r="K159">
        <v>0</v>
      </c>
    </row>
    <row r="160" spans="1:11" x14ac:dyDescent="0.45">
      <c r="A160">
        <v>159</v>
      </c>
      <c r="B160">
        <v>2021</v>
      </c>
      <c r="C160" t="s">
        <v>11</v>
      </c>
      <c r="D160" s="5" t="str">
        <f t="shared" si="2"/>
        <v>2021|Styria|63</v>
      </c>
      <c r="E160" t="s">
        <v>32</v>
      </c>
      <c r="F160">
        <v>63</v>
      </c>
      <c r="G160" t="s">
        <v>75</v>
      </c>
      <c r="H160" t="s">
        <v>76</v>
      </c>
      <c r="I160">
        <v>36</v>
      </c>
      <c r="J160" t="s">
        <v>81</v>
      </c>
      <c r="K160">
        <v>0</v>
      </c>
    </row>
    <row r="161" spans="1:11" x14ac:dyDescent="0.45">
      <c r="A161">
        <v>160</v>
      </c>
      <c r="B161">
        <v>2021</v>
      </c>
      <c r="C161" t="s">
        <v>11</v>
      </c>
      <c r="D161" s="5" t="str">
        <f t="shared" si="2"/>
        <v>2021|Styria|10</v>
      </c>
      <c r="E161" t="s">
        <v>32</v>
      </c>
      <c r="F161">
        <v>10</v>
      </c>
      <c r="G161" t="s">
        <v>80</v>
      </c>
      <c r="H161" t="s">
        <v>63</v>
      </c>
      <c r="I161">
        <v>1</v>
      </c>
      <c r="J161" t="s">
        <v>81</v>
      </c>
      <c r="K161">
        <v>0</v>
      </c>
    </row>
    <row r="162" spans="1:11" x14ac:dyDescent="0.45">
      <c r="A162">
        <v>161</v>
      </c>
      <c r="B162">
        <v>2021</v>
      </c>
      <c r="C162" t="s">
        <v>12</v>
      </c>
      <c r="D162" s="5" t="str">
        <f t="shared" si="2"/>
        <v>2021|Austria|33</v>
      </c>
      <c r="E162">
        <v>1</v>
      </c>
      <c r="F162">
        <v>33</v>
      </c>
      <c r="G162" t="s">
        <v>45</v>
      </c>
      <c r="H162" t="s">
        <v>46</v>
      </c>
      <c r="I162">
        <v>71</v>
      </c>
      <c r="J162">
        <v>5.8270173611111115E-2</v>
      </c>
      <c r="K162">
        <v>26</v>
      </c>
    </row>
    <row r="163" spans="1:11" x14ac:dyDescent="0.45">
      <c r="A163">
        <v>162</v>
      </c>
      <c r="B163">
        <v>2021</v>
      </c>
      <c r="C163" t="s">
        <v>12</v>
      </c>
      <c r="D163" s="5" t="str">
        <f t="shared" si="2"/>
        <v>2021|Austria|77</v>
      </c>
      <c r="E163">
        <v>2</v>
      </c>
      <c r="F163">
        <v>77</v>
      </c>
      <c r="G163" t="s">
        <v>48</v>
      </c>
      <c r="H163" t="s">
        <v>44</v>
      </c>
      <c r="I163">
        <v>71</v>
      </c>
      <c r="J163" t="s">
        <v>150</v>
      </c>
      <c r="K163">
        <v>18</v>
      </c>
    </row>
    <row r="164" spans="1:11" x14ac:dyDescent="0.45">
      <c r="A164">
        <v>163</v>
      </c>
      <c r="B164">
        <v>2021</v>
      </c>
      <c r="C164" t="s">
        <v>12</v>
      </c>
      <c r="D164" s="5" t="str">
        <f t="shared" si="2"/>
        <v>2021|Austria|4</v>
      </c>
      <c r="E164">
        <v>3</v>
      </c>
      <c r="F164">
        <v>4</v>
      </c>
      <c r="G164" t="s">
        <v>50</v>
      </c>
      <c r="H164" t="s">
        <v>51</v>
      </c>
      <c r="I164">
        <v>71</v>
      </c>
      <c r="J164" t="s">
        <v>151</v>
      </c>
      <c r="K164">
        <v>15</v>
      </c>
    </row>
    <row r="165" spans="1:11" x14ac:dyDescent="0.45">
      <c r="A165">
        <v>164</v>
      </c>
      <c r="B165">
        <v>2021</v>
      </c>
      <c r="C165" t="s">
        <v>12</v>
      </c>
      <c r="D165" s="5" t="str">
        <f t="shared" si="2"/>
        <v>2021|Austria|44</v>
      </c>
      <c r="E165">
        <v>4</v>
      </c>
      <c r="F165">
        <v>44</v>
      </c>
      <c r="G165" t="s">
        <v>43</v>
      </c>
      <c r="H165" t="s">
        <v>44</v>
      </c>
      <c r="I165">
        <v>71</v>
      </c>
      <c r="J165" t="s">
        <v>152</v>
      </c>
      <c r="K165">
        <v>12</v>
      </c>
    </row>
    <row r="166" spans="1:11" x14ac:dyDescent="0.45">
      <c r="A166">
        <v>165</v>
      </c>
      <c r="B166">
        <v>2021</v>
      </c>
      <c r="C166" t="s">
        <v>12</v>
      </c>
      <c r="D166" s="5" t="str">
        <f t="shared" si="2"/>
        <v>2021|Austria|55</v>
      </c>
      <c r="E166">
        <v>5</v>
      </c>
      <c r="F166">
        <v>55</v>
      </c>
      <c r="G166" t="s">
        <v>60</v>
      </c>
      <c r="H166" t="s">
        <v>56</v>
      </c>
      <c r="I166">
        <v>71</v>
      </c>
      <c r="J166" t="s">
        <v>153</v>
      </c>
      <c r="K166">
        <v>10</v>
      </c>
    </row>
    <row r="167" spans="1:11" x14ac:dyDescent="0.45">
      <c r="A167">
        <v>166</v>
      </c>
      <c r="B167">
        <v>2021</v>
      </c>
      <c r="C167" t="s">
        <v>12</v>
      </c>
      <c r="D167" s="5" t="str">
        <f t="shared" si="2"/>
        <v>2021|Austria|11</v>
      </c>
      <c r="E167">
        <v>6</v>
      </c>
      <c r="F167">
        <v>11</v>
      </c>
      <c r="G167" t="s">
        <v>53</v>
      </c>
      <c r="H167" t="s">
        <v>46</v>
      </c>
      <c r="I167">
        <v>71</v>
      </c>
      <c r="J167" t="s">
        <v>154</v>
      </c>
      <c r="K167">
        <v>8</v>
      </c>
    </row>
    <row r="168" spans="1:11" x14ac:dyDescent="0.45">
      <c r="A168">
        <v>167</v>
      </c>
      <c r="B168">
        <v>2021</v>
      </c>
      <c r="C168" t="s">
        <v>12</v>
      </c>
      <c r="D168" s="5" t="str">
        <f t="shared" si="2"/>
        <v>2021|Austria|3</v>
      </c>
      <c r="E168">
        <v>7</v>
      </c>
      <c r="F168">
        <v>3</v>
      </c>
      <c r="G168" t="s">
        <v>58</v>
      </c>
      <c r="H168" t="s">
        <v>51</v>
      </c>
      <c r="I168">
        <v>71</v>
      </c>
      <c r="J168" t="s">
        <v>155</v>
      </c>
      <c r="K168">
        <v>6</v>
      </c>
    </row>
    <row r="169" spans="1:11" x14ac:dyDescent="0.45">
      <c r="A169">
        <v>168</v>
      </c>
      <c r="B169">
        <v>2021</v>
      </c>
      <c r="C169" t="s">
        <v>12</v>
      </c>
      <c r="D169" s="5" t="str">
        <f t="shared" si="2"/>
        <v>2021|Austria|16</v>
      </c>
      <c r="E169">
        <v>8</v>
      </c>
      <c r="F169">
        <v>16</v>
      </c>
      <c r="G169" t="s">
        <v>55</v>
      </c>
      <c r="H169" t="s">
        <v>56</v>
      </c>
      <c r="I169">
        <v>71</v>
      </c>
      <c r="J169" t="s">
        <v>156</v>
      </c>
      <c r="K169">
        <v>4</v>
      </c>
    </row>
    <row r="170" spans="1:11" x14ac:dyDescent="0.45">
      <c r="A170">
        <v>169</v>
      </c>
      <c r="B170">
        <v>2021</v>
      </c>
      <c r="C170" t="s">
        <v>12</v>
      </c>
      <c r="D170" s="5" t="str">
        <f t="shared" si="2"/>
        <v>2021|Austria|10</v>
      </c>
      <c r="E170">
        <v>9</v>
      </c>
      <c r="F170">
        <v>10</v>
      </c>
      <c r="G170" t="s">
        <v>80</v>
      </c>
      <c r="H170" t="s">
        <v>63</v>
      </c>
      <c r="I170">
        <v>71</v>
      </c>
      <c r="J170" t="s">
        <v>157</v>
      </c>
      <c r="K170">
        <v>2</v>
      </c>
    </row>
    <row r="171" spans="1:11" x14ac:dyDescent="0.45">
      <c r="A171">
        <v>170</v>
      </c>
      <c r="B171">
        <v>2021</v>
      </c>
      <c r="C171" t="s">
        <v>12</v>
      </c>
      <c r="D171" s="5" t="str">
        <f t="shared" si="2"/>
        <v>2021|Austria|14</v>
      </c>
      <c r="E171">
        <v>10</v>
      </c>
      <c r="F171">
        <v>14</v>
      </c>
      <c r="G171" t="s">
        <v>83</v>
      </c>
      <c r="H171" t="s">
        <v>74</v>
      </c>
      <c r="I171">
        <v>70</v>
      </c>
      <c r="J171" t="s">
        <v>72</v>
      </c>
      <c r="K171">
        <v>1</v>
      </c>
    </row>
    <row r="172" spans="1:11" x14ac:dyDescent="0.45">
      <c r="A172">
        <v>171</v>
      </c>
      <c r="B172">
        <v>2021</v>
      </c>
      <c r="C172" t="s">
        <v>12</v>
      </c>
      <c r="D172" s="5" t="str">
        <f t="shared" si="2"/>
        <v>2021|Austria|63</v>
      </c>
      <c r="E172">
        <v>11</v>
      </c>
      <c r="F172">
        <v>63</v>
      </c>
      <c r="G172" t="s">
        <v>75</v>
      </c>
      <c r="H172" t="s">
        <v>76</v>
      </c>
      <c r="I172">
        <v>70</v>
      </c>
      <c r="J172" t="s">
        <v>72</v>
      </c>
      <c r="K172">
        <v>0</v>
      </c>
    </row>
    <row r="173" spans="1:11" x14ac:dyDescent="0.45">
      <c r="A173">
        <v>172</v>
      </c>
      <c r="B173">
        <v>2021</v>
      </c>
      <c r="C173" t="s">
        <v>12</v>
      </c>
      <c r="D173" s="5" t="str">
        <f t="shared" si="2"/>
        <v>2021|Austria|22</v>
      </c>
      <c r="E173">
        <v>12</v>
      </c>
      <c r="F173">
        <v>22</v>
      </c>
      <c r="G173" t="s">
        <v>62</v>
      </c>
      <c r="H173" t="s">
        <v>63</v>
      </c>
      <c r="I173">
        <v>70</v>
      </c>
      <c r="J173" t="s">
        <v>72</v>
      </c>
      <c r="K173">
        <v>0</v>
      </c>
    </row>
    <row r="174" spans="1:11" x14ac:dyDescent="0.45">
      <c r="A174">
        <v>173</v>
      </c>
      <c r="B174">
        <v>2021</v>
      </c>
      <c r="C174" t="s">
        <v>12</v>
      </c>
      <c r="D174" s="5" t="str">
        <f t="shared" si="2"/>
        <v>2021|Austria|18</v>
      </c>
      <c r="E174">
        <v>13</v>
      </c>
      <c r="F174">
        <v>18</v>
      </c>
      <c r="G174" t="s">
        <v>65</v>
      </c>
      <c r="H174" t="s">
        <v>66</v>
      </c>
      <c r="I174">
        <v>70</v>
      </c>
      <c r="J174" t="s">
        <v>72</v>
      </c>
      <c r="K174">
        <v>0</v>
      </c>
    </row>
    <row r="175" spans="1:11" x14ac:dyDescent="0.45">
      <c r="A175">
        <v>174</v>
      </c>
      <c r="B175">
        <v>2021</v>
      </c>
      <c r="C175" t="s">
        <v>12</v>
      </c>
      <c r="D175" s="5" t="str">
        <f t="shared" si="2"/>
        <v>2021|Austria|99</v>
      </c>
      <c r="E175">
        <v>14</v>
      </c>
      <c r="F175">
        <v>99</v>
      </c>
      <c r="G175" t="s">
        <v>71</v>
      </c>
      <c r="H175" t="s">
        <v>69</v>
      </c>
      <c r="I175">
        <v>70</v>
      </c>
      <c r="J175" t="s">
        <v>72</v>
      </c>
      <c r="K175">
        <v>0</v>
      </c>
    </row>
    <row r="176" spans="1:11" x14ac:dyDescent="0.45">
      <c r="A176">
        <v>175</v>
      </c>
      <c r="B176">
        <v>2021</v>
      </c>
      <c r="C176" t="s">
        <v>12</v>
      </c>
      <c r="D176" s="5" t="str">
        <f t="shared" si="2"/>
        <v>2021|Austria|7</v>
      </c>
      <c r="E176">
        <v>15</v>
      </c>
      <c r="F176">
        <v>7</v>
      </c>
      <c r="G176" t="s">
        <v>68</v>
      </c>
      <c r="H176" t="s">
        <v>69</v>
      </c>
      <c r="I176">
        <v>70</v>
      </c>
      <c r="J176" t="s">
        <v>72</v>
      </c>
      <c r="K176">
        <v>0</v>
      </c>
    </row>
    <row r="177" spans="1:11" x14ac:dyDescent="0.45">
      <c r="A177">
        <v>176</v>
      </c>
      <c r="B177">
        <v>2021</v>
      </c>
      <c r="C177" t="s">
        <v>12</v>
      </c>
      <c r="D177" s="5" t="str">
        <f t="shared" si="2"/>
        <v>2021|Austria|6</v>
      </c>
      <c r="E177">
        <v>16</v>
      </c>
      <c r="F177">
        <v>6</v>
      </c>
      <c r="G177" t="s">
        <v>82</v>
      </c>
      <c r="H177" t="s">
        <v>76</v>
      </c>
      <c r="I177">
        <v>70</v>
      </c>
      <c r="J177" t="s">
        <v>72</v>
      </c>
      <c r="K177">
        <v>0</v>
      </c>
    </row>
    <row r="178" spans="1:11" x14ac:dyDescent="0.45">
      <c r="A178">
        <v>177</v>
      </c>
      <c r="B178">
        <v>2021</v>
      </c>
      <c r="C178" t="s">
        <v>12</v>
      </c>
      <c r="D178" s="5" t="str">
        <f t="shared" si="2"/>
        <v>2021|Austria|5</v>
      </c>
      <c r="E178">
        <v>17</v>
      </c>
      <c r="F178">
        <v>5</v>
      </c>
      <c r="G178" t="s">
        <v>77</v>
      </c>
      <c r="H178" t="s">
        <v>66</v>
      </c>
      <c r="I178">
        <v>69</v>
      </c>
      <c r="J178" t="s">
        <v>81</v>
      </c>
      <c r="K178">
        <v>0</v>
      </c>
    </row>
    <row r="179" spans="1:11" x14ac:dyDescent="0.45">
      <c r="A179">
        <v>178</v>
      </c>
      <c r="B179">
        <v>2021</v>
      </c>
      <c r="C179" t="s">
        <v>12</v>
      </c>
      <c r="D179" s="5" t="str">
        <f t="shared" si="2"/>
        <v>2021|Austria|47</v>
      </c>
      <c r="E179">
        <v>18</v>
      </c>
      <c r="F179">
        <v>47</v>
      </c>
      <c r="G179" t="s">
        <v>78</v>
      </c>
      <c r="H179" t="s">
        <v>79</v>
      </c>
      <c r="I179">
        <v>69</v>
      </c>
      <c r="J179" t="s">
        <v>97</v>
      </c>
      <c r="K179">
        <v>0</v>
      </c>
    </row>
    <row r="180" spans="1:11" x14ac:dyDescent="0.45">
      <c r="A180">
        <v>179</v>
      </c>
      <c r="B180">
        <v>2021</v>
      </c>
      <c r="C180" t="s">
        <v>12</v>
      </c>
      <c r="D180" s="5" t="str">
        <f t="shared" si="2"/>
        <v>2021|Austria|9</v>
      </c>
      <c r="E180">
        <v>19</v>
      </c>
      <c r="F180">
        <v>9</v>
      </c>
      <c r="G180" t="s">
        <v>84</v>
      </c>
      <c r="H180" t="s">
        <v>79</v>
      </c>
      <c r="I180">
        <v>69</v>
      </c>
      <c r="J180" t="s">
        <v>97</v>
      </c>
      <c r="K180">
        <v>0</v>
      </c>
    </row>
    <row r="181" spans="1:11" x14ac:dyDescent="0.45">
      <c r="A181">
        <v>180</v>
      </c>
      <c r="B181">
        <v>2021</v>
      </c>
      <c r="C181" t="s">
        <v>12</v>
      </c>
      <c r="D181" s="5" t="str">
        <f t="shared" si="2"/>
        <v>2021|Austria|31</v>
      </c>
      <c r="E181" t="s">
        <v>32</v>
      </c>
      <c r="F181">
        <v>31</v>
      </c>
      <c r="G181" t="s">
        <v>73</v>
      </c>
      <c r="H181" t="s">
        <v>74</v>
      </c>
      <c r="I181">
        <v>0</v>
      </c>
      <c r="J181" t="s">
        <v>81</v>
      </c>
      <c r="K181">
        <v>0</v>
      </c>
    </row>
    <row r="182" spans="1:11" x14ac:dyDescent="0.45">
      <c r="A182">
        <v>181</v>
      </c>
      <c r="B182">
        <v>2021</v>
      </c>
      <c r="C182" t="s">
        <v>13</v>
      </c>
      <c r="D182" s="5" t="str">
        <f t="shared" si="2"/>
        <v>2021|UK|44</v>
      </c>
      <c r="E182">
        <v>1</v>
      </c>
      <c r="F182">
        <v>44</v>
      </c>
      <c r="G182" t="s">
        <v>43</v>
      </c>
      <c r="H182" t="s">
        <v>44</v>
      </c>
      <c r="I182">
        <v>52</v>
      </c>
      <c r="J182">
        <v>8.2213935185185175E-2</v>
      </c>
      <c r="K182">
        <v>25</v>
      </c>
    </row>
    <row r="183" spans="1:11" x14ac:dyDescent="0.45">
      <c r="A183">
        <v>182</v>
      </c>
      <c r="B183">
        <v>2021</v>
      </c>
      <c r="C183" t="s">
        <v>13</v>
      </c>
      <c r="D183" s="5" t="str">
        <f t="shared" si="2"/>
        <v>2021|UK|16</v>
      </c>
      <c r="E183">
        <v>2</v>
      </c>
      <c r="F183">
        <v>16</v>
      </c>
      <c r="G183" t="s">
        <v>55</v>
      </c>
      <c r="H183" t="s">
        <v>56</v>
      </c>
      <c r="I183">
        <v>52</v>
      </c>
      <c r="J183" t="s">
        <v>158</v>
      </c>
      <c r="K183">
        <v>18</v>
      </c>
    </row>
    <row r="184" spans="1:11" x14ac:dyDescent="0.45">
      <c r="A184">
        <v>183</v>
      </c>
      <c r="B184">
        <v>2021</v>
      </c>
      <c r="C184" t="s">
        <v>13</v>
      </c>
      <c r="D184" s="5" t="str">
        <f t="shared" si="2"/>
        <v>2021|UK|77</v>
      </c>
      <c r="E184">
        <v>3</v>
      </c>
      <c r="F184">
        <v>77</v>
      </c>
      <c r="G184" t="s">
        <v>48</v>
      </c>
      <c r="H184" t="s">
        <v>44</v>
      </c>
      <c r="I184">
        <v>52</v>
      </c>
      <c r="J184" t="s">
        <v>159</v>
      </c>
      <c r="K184">
        <v>15</v>
      </c>
    </row>
    <row r="185" spans="1:11" x14ac:dyDescent="0.45">
      <c r="A185">
        <v>184</v>
      </c>
      <c r="B185">
        <v>2021</v>
      </c>
      <c r="C185" t="s">
        <v>13</v>
      </c>
      <c r="D185" s="5" t="str">
        <f t="shared" si="2"/>
        <v>2021|UK|4</v>
      </c>
      <c r="E185">
        <v>4</v>
      </c>
      <c r="F185">
        <v>4</v>
      </c>
      <c r="G185" t="s">
        <v>50</v>
      </c>
      <c r="H185" t="s">
        <v>51</v>
      </c>
      <c r="I185">
        <v>52</v>
      </c>
      <c r="J185" t="s">
        <v>160</v>
      </c>
      <c r="K185">
        <v>12</v>
      </c>
    </row>
    <row r="186" spans="1:11" x14ac:dyDescent="0.45">
      <c r="A186">
        <v>185</v>
      </c>
      <c r="B186">
        <v>2021</v>
      </c>
      <c r="C186" t="s">
        <v>13</v>
      </c>
      <c r="D186" s="5" t="str">
        <f t="shared" si="2"/>
        <v>2021|UK|3</v>
      </c>
      <c r="E186">
        <v>5</v>
      </c>
      <c r="F186">
        <v>3</v>
      </c>
      <c r="G186" t="s">
        <v>58</v>
      </c>
      <c r="H186" t="s">
        <v>51</v>
      </c>
      <c r="I186">
        <v>52</v>
      </c>
      <c r="J186" t="s">
        <v>161</v>
      </c>
      <c r="K186">
        <v>10</v>
      </c>
    </row>
    <row r="187" spans="1:11" x14ac:dyDescent="0.45">
      <c r="A187">
        <v>186</v>
      </c>
      <c r="B187">
        <v>2021</v>
      </c>
      <c r="C187" t="s">
        <v>13</v>
      </c>
      <c r="D187" s="5" t="str">
        <f t="shared" si="2"/>
        <v>2021|UK|55</v>
      </c>
      <c r="E187">
        <v>6</v>
      </c>
      <c r="F187">
        <v>55</v>
      </c>
      <c r="G187" t="s">
        <v>60</v>
      </c>
      <c r="H187" t="s">
        <v>56</v>
      </c>
      <c r="I187">
        <v>52</v>
      </c>
      <c r="J187" t="s">
        <v>162</v>
      </c>
      <c r="K187">
        <v>8</v>
      </c>
    </row>
    <row r="188" spans="1:11" x14ac:dyDescent="0.45">
      <c r="A188">
        <v>187</v>
      </c>
      <c r="B188">
        <v>2021</v>
      </c>
      <c r="C188" t="s">
        <v>13</v>
      </c>
      <c r="D188" s="5" t="str">
        <f t="shared" si="2"/>
        <v>2021|UK|14</v>
      </c>
      <c r="E188">
        <v>7</v>
      </c>
      <c r="F188">
        <v>14</v>
      </c>
      <c r="G188" t="s">
        <v>83</v>
      </c>
      <c r="H188" t="s">
        <v>74</v>
      </c>
      <c r="I188">
        <v>52</v>
      </c>
      <c r="J188" t="s">
        <v>163</v>
      </c>
      <c r="K188">
        <v>6</v>
      </c>
    </row>
    <row r="189" spans="1:11" x14ac:dyDescent="0.45">
      <c r="A189">
        <v>188</v>
      </c>
      <c r="B189">
        <v>2021</v>
      </c>
      <c r="C189" t="s">
        <v>13</v>
      </c>
      <c r="D189" s="5" t="str">
        <f t="shared" si="2"/>
        <v>2021|UK|18</v>
      </c>
      <c r="E189">
        <v>8</v>
      </c>
      <c r="F189">
        <v>18</v>
      </c>
      <c r="G189" t="s">
        <v>65</v>
      </c>
      <c r="H189" t="s">
        <v>66</v>
      </c>
      <c r="I189">
        <v>52</v>
      </c>
      <c r="J189" t="s">
        <v>164</v>
      </c>
      <c r="K189">
        <v>4</v>
      </c>
    </row>
    <row r="190" spans="1:11" x14ac:dyDescent="0.45">
      <c r="A190">
        <v>189</v>
      </c>
      <c r="B190">
        <v>2021</v>
      </c>
      <c r="C190" t="s">
        <v>13</v>
      </c>
      <c r="D190" s="5" t="str">
        <f t="shared" si="2"/>
        <v>2021|UK|31</v>
      </c>
      <c r="E190">
        <v>9</v>
      </c>
      <c r="F190">
        <v>31</v>
      </c>
      <c r="G190" t="s">
        <v>73</v>
      </c>
      <c r="H190" t="s">
        <v>74</v>
      </c>
      <c r="I190">
        <v>52</v>
      </c>
      <c r="J190" t="s">
        <v>165</v>
      </c>
      <c r="K190">
        <v>2</v>
      </c>
    </row>
    <row r="191" spans="1:11" x14ac:dyDescent="0.45">
      <c r="A191">
        <v>190</v>
      </c>
      <c r="B191">
        <v>2021</v>
      </c>
      <c r="C191" t="s">
        <v>13</v>
      </c>
      <c r="D191" s="5" t="str">
        <f t="shared" si="2"/>
        <v>2021|UK|22</v>
      </c>
      <c r="E191">
        <v>10</v>
      </c>
      <c r="F191">
        <v>22</v>
      </c>
      <c r="G191" t="s">
        <v>62</v>
      </c>
      <c r="H191" t="s">
        <v>63</v>
      </c>
      <c r="I191">
        <v>52</v>
      </c>
      <c r="J191" t="s">
        <v>166</v>
      </c>
      <c r="K191">
        <v>1</v>
      </c>
    </row>
    <row r="192" spans="1:11" x14ac:dyDescent="0.45">
      <c r="A192">
        <v>191</v>
      </c>
      <c r="B192">
        <v>2021</v>
      </c>
      <c r="C192" t="s">
        <v>13</v>
      </c>
      <c r="D192" s="5" t="str">
        <f t="shared" si="2"/>
        <v>2021|UK|10</v>
      </c>
      <c r="E192">
        <v>11</v>
      </c>
      <c r="F192">
        <v>10</v>
      </c>
      <c r="G192" t="s">
        <v>80</v>
      </c>
      <c r="H192" t="s">
        <v>63</v>
      </c>
      <c r="I192">
        <v>52</v>
      </c>
      <c r="J192" t="s">
        <v>167</v>
      </c>
      <c r="K192">
        <v>0</v>
      </c>
    </row>
    <row r="193" spans="1:11" x14ac:dyDescent="0.45">
      <c r="A193">
        <v>192</v>
      </c>
      <c r="B193">
        <v>2021</v>
      </c>
      <c r="C193" t="s">
        <v>13</v>
      </c>
      <c r="D193" s="5" t="str">
        <f t="shared" si="2"/>
        <v>2021|UK|63</v>
      </c>
      <c r="E193">
        <v>12</v>
      </c>
      <c r="F193">
        <v>63</v>
      </c>
      <c r="G193" t="s">
        <v>75</v>
      </c>
      <c r="H193" t="s">
        <v>76</v>
      </c>
      <c r="I193">
        <v>51</v>
      </c>
      <c r="J193" t="s">
        <v>72</v>
      </c>
      <c r="K193">
        <v>0</v>
      </c>
    </row>
    <row r="194" spans="1:11" x14ac:dyDescent="0.45">
      <c r="A194">
        <v>193</v>
      </c>
      <c r="B194">
        <v>2021</v>
      </c>
      <c r="C194" t="s">
        <v>13</v>
      </c>
      <c r="D194" s="5" t="str">
        <f t="shared" si="2"/>
        <v>2021|UK|99</v>
      </c>
      <c r="E194">
        <v>13</v>
      </c>
      <c r="F194">
        <v>99</v>
      </c>
      <c r="G194" t="s">
        <v>71</v>
      </c>
      <c r="H194" t="s">
        <v>69</v>
      </c>
      <c r="I194">
        <v>51</v>
      </c>
      <c r="J194" t="s">
        <v>72</v>
      </c>
      <c r="K194">
        <v>0</v>
      </c>
    </row>
    <row r="195" spans="1:11" x14ac:dyDescent="0.45">
      <c r="A195">
        <v>194</v>
      </c>
      <c r="B195">
        <v>2021</v>
      </c>
      <c r="C195" t="s">
        <v>13</v>
      </c>
      <c r="D195" s="5" t="str">
        <f t="shared" ref="D195:D258" si="3">_xlfn.CONCAT(B195,"|",C195,"|",F195)</f>
        <v>2021|UK|6</v>
      </c>
      <c r="E195">
        <v>14</v>
      </c>
      <c r="F195">
        <v>6</v>
      </c>
      <c r="G195" t="s">
        <v>82</v>
      </c>
      <c r="H195" t="s">
        <v>76</v>
      </c>
      <c r="I195">
        <v>51</v>
      </c>
      <c r="J195" t="s">
        <v>72</v>
      </c>
      <c r="K195">
        <v>0</v>
      </c>
    </row>
    <row r="196" spans="1:11" x14ac:dyDescent="0.45">
      <c r="A196">
        <v>195</v>
      </c>
      <c r="B196">
        <v>2021</v>
      </c>
      <c r="C196" t="s">
        <v>13</v>
      </c>
      <c r="D196" s="5" t="str">
        <f t="shared" si="3"/>
        <v>2021|UK|7</v>
      </c>
      <c r="E196">
        <v>15</v>
      </c>
      <c r="F196">
        <v>7</v>
      </c>
      <c r="G196" t="s">
        <v>68</v>
      </c>
      <c r="H196" t="s">
        <v>69</v>
      </c>
      <c r="I196">
        <v>51</v>
      </c>
      <c r="J196" t="s">
        <v>72</v>
      </c>
      <c r="K196">
        <v>0</v>
      </c>
    </row>
    <row r="197" spans="1:11" x14ac:dyDescent="0.45">
      <c r="A197">
        <v>196</v>
      </c>
      <c r="B197">
        <v>2021</v>
      </c>
      <c r="C197" t="s">
        <v>13</v>
      </c>
      <c r="D197" s="5" t="str">
        <f t="shared" si="3"/>
        <v>2021|UK|11</v>
      </c>
      <c r="E197">
        <v>16</v>
      </c>
      <c r="F197">
        <v>11</v>
      </c>
      <c r="G197" t="s">
        <v>53</v>
      </c>
      <c r="H197" t="s">
        <v>46</v>
      </c>
      <c r="I197">
        <v>51</v>
      </c>
      <c r="J197" t="s">
        <v>72</v>
      </c>
      <c r="K197">
        <v>0</v>
      </c>
    </row>
    <row r="198" spans="1:11" x14ac:dyDescent="0.45">
      <c r="A198">
        <v>197</v>
      </c>
      <c r="B198">
        <v>2021</v>
      </c>
      <c r="C198" t="s">
        <v>13</v>
      </c>
      <c r="D198" s="5" t="str">
        <f t="shared" si="3"/>
        <v>2021|UK|9</v>
      </c>
      <c r="E198">
        <v>17</v>
      </c>
      <c r="F198">
        <v>9</v>
      </c>
      <c r="G198" t="s">
        <v>84</v>
      </c>
      <c r="H198" t="s">
        <v>79</v>
      </c>
      <c r="I198">
        <v>51</v>
      </c>
      <c r="J198" t="s">
        <v>72</v>
      </c>
      <c r="K198">
        <v>0</v>
      </c>
    </row>
    <row r="199" spans="1:11" x14ac:dyDescent="0.45">
      <c r="A199">
        <v>198</v>
      </c>
      <c r="B199">
        <v>2021</v>
      </c>
      <c r="C199" t="s">
        <v>13</v>
      </c>
      <c r="D199" s="5" t="str">
        <f t="shared" si="3"/>
        <v>2021|UK|47</v>
      </c>
      <c r="E199">
        <v>18</v>
      </c>
      <c r="F199">
        <v>47</v>
      </c>
      <c r="G199" t="s">
        <v>78</v>
      </c>
      <c r="H199" t="s">
        <v>79</v>
      </c>
      <c r="I199">
        <v>51</v>
      </c>
      <c r="J199" t="s">
        <v>72</v>
      </c>
      <c r="K199">
        <v>0</v>
      </c>
    </row>
    <row r="200" spans="1:11" x14ac:dyDescent="0.45">
      <c r="A200">
        <v>199</v>
      </c>
      <c r="B200">
        <v>2021</v>
      </c>
      <c r="C200" t="s">
        <v>13</v>
      </c>
      <c r="D200" s="5" t="str">
        <f t="shared" si="3"/>
        <v>2021|UK|5</v>
      </c>
      <c r="E200" t="s">
        <v>32</v>
      </c>
      <c r="F200">
        <v>5</v>
      </c>
      <c r="G200" t="s">
        <v>77</v>
      </c>
      <c r="H200" t="s">
        <v>66</v>
      </c>
      <c r="I200">
        <v>40</v>
      </c>
      <c r="J200" t="s">
        <v>81</v>
      </c>
      <c r="K200">
        <v>0</v>
      </c>
    </row>
    <row r="201" spans="1:11" x14ac:dyDescent="0.45">
      <c r="A201">
        <v>200</v>
      </c>
      <c r="B201">
        <v>2021</v>
      </c>
      <c r="C201" t="s">
        <v>13</v>
      </c>
      <c r="D201" s="5" t="str">
        <f t="shared" si="3"/>
        <v>2021|UK|33</v>
      </c>
      <c r="E201" t="s">
        <v>32</v>
      </c>
      <c r="F201">
        <v>33</v>
      </c>
      <c r="G201" t="s">
        <v>45</v>
      </c>
      <c r="H201" t="s">
        <v>46</v>
      </c>
      <c r="I201">
        <v>0</v>
      </c>
      <c r="J201" t="s">
        <v>81</v>
      </c>
      <c r="K201">
        <v>0</v>
      </c>
    </row>
    <row r="202" spans="1:11" x14ac:dyDescent="0.45">
      <c r="A202">
        <v>201</v>
      </c>
      <c r="B202">
        <v>2021</v>
      </c>
      <c r="C202" t="s">
        <v>14</v>
      </c>
      <c r="D202" s="5" t="str">
        <f t="shared" si="3"/>
        <v>2021|Hungary|31</v>
      </c>
      <c r="E202">
        <v>1</v>
      </c>
      <c r="F202">
        <v>31</v>
      </c>
      <c r="G202" t="s">
        <v>73</v>
      </c>
      <c r="H202" t="s">
        <v>74</v>
      </c>
      <c r="I202">
        <v>70</v>
      </c>
      <c r="J202">
        <v>8.6611099537037037E-2</v>
      </c>
      <c r="K202">
        <v>25</v>
      </c>
    </row>
    <row r="203" spans="1:11" x14ac:dyDescent="0.45">
      <c r="A203">
        <v>202</v>
      </c>
      <c r="B203">
        <v>2021</v>
      </c>
      <c r="C203" t="s">
        <v>14</v>
      </c>
      <c r="D203" s="5" t="str">
        <f t="shared" si="3"/>
        <v>2021|Hungary|5</v>
      </c>
      <c r="E203" t="s">
        <v>168</v>
      </c>
      <c r="F203">
        <v>5</v>
      </c>
      <c r="G203" t="s">
        <v>77</v>
      </c>
      <c r="H203" t="s">
        <v>66</v>
      </c>
      <c r="I203">
        <v>70</v>
      </c>
      <c r="J203" t="s">
        <v>169</v>
      </c>
      <c r="K203">
        <v>0</v>
      </c>
    </row>
    <row r="204" spans="1:11" x14ac:dyDescent="0.45">
      <c r="A204">
        <v>203</v>
      </c>
      <c r="B204">
        <v>2021</v>
      </c>
      <c r="C204" t="s">
        <v>14</v>
      </c>
      <c r="D204" s="5" t="str">
        <f t="shared" si="3"/>
        <v>2021|Hungary|44</v>
      </c>
      <c r="E204">
        <v>2</v>
      </c>
      <c r="F204">
        <v>44</v>
      </c>
      <c r="G204" t="s">
        <v>43</v>
      </c>
      <c r="H204" t="s">
        <v>44</v>
      </c>
      <c r="I204">
        <v>70</v>
      </c>
      <c r="J204" t="s">
        <v>170</v>
      </c>
      <c r="K204">
        <v>18</v>
      </c>
    </row>
    <row r="205" spans="1:11" x14ac:dyDescent="0.45">
      <c r="A205">
        <v>204</v>
      </c>
      <c r="B205">
        <v>2021</v>
      </c>
      <c r="C205" t="s">
        <v>14</v>
      </c>
      <c r="D205" s="5" t="str">
        <f t="shared" si="3"/>
        <v>2021|Hungary|55</v>
      </c>
      <c r="E205">
        <v>3</v>
      </c>
      <c r="F205">
        <v>55</v>
      </c>
      <c r="G205" t="s">
        <v>60</v>
      </c>
      <c r="H205" t="s">
        <v>56</v>
      </c>
      <c r="I205">
        <v>70</v>
      </c>
      <c r="J205" t="s">
        <v>171</v>
      </c>
      <c r="K205">
        <v>15</v>
      </c>
    </row>
    <row r="206" spans="1:11" x14ac:dyDescent="0.45">
      <c r="A206">
        <v>205</v>
      </c>
      <c r="B206">
        <v>2021</v>
      </c>
      <c r="C206" t="s">
        <v>14</v>
      </c>
      <c r="D206" s="5" t="str">
        <f t="shared" si="3"/>
        <v>2021|Hungary|14</v>
      </c>
      <c r="E206">
        <v>4</v>
      </c>
      <c r="F206">
        <v>14</v>
      </c>
      <c r="G206" t="s">
        <v>83</v>
      </c>
      <c r="H206" t="s">
        <v>74</v>
      </c>
      <c r="I206">
        <v>70</v>
      </c>
      <c r="J206" t="s">
        <v>172</v>
      </c>
      <c r="K206">
        <v>12</v>
      </c>
    </row>
    <row r="207" spans="1:11" x14ac:dyDescent="0.45">
      <c r="A207">
        <v>206</v>
      </c>
      <c r="B207">
        <v>2021</v>
      </c>
      <c r="C207" t="s">
        <v>14</v>
      </c>
      <c r="D207" s="5" t="str">
        <f t="shared" si="3"/>
        <v>2021|Hungary|10</v>
      </c>
      <c r="E207">
        <v>5</v>
      </c>
      <c r="F207">
        <v>10</v>
      </c>
      <c r="G207" t="s">
        <v>80</v>
      </c>
      <c r="H207" t="s">
        <v>63</v>
      </c>
      <c r="I207">
        <v>70</v>
      </c>
      <c r="J207" t="s">
        <v>173</v>
      </c>
      <c r="K207">
        <v>11</v>
      </c>
    </row>
    <row r="208" spans="1:11" x14ac:dyDescent="0.45">
      <c r="A208">
        <v>207</v>
      </c>
      <c r="B208">
        <v>2021</v>
      </c>
      <c r="C208" t="s">
        <v>14</v>
      </c>
      <c r="D208" s="5" t="str">
        <f t="shared" si="3"/>
        <v>2021|Hungary|22</v>
      </c>
      <c r="E208">
        <v>6</v>
      </c>
      <c r="F208">
        <v>22</v>
      </c>
      <c r="G208" t="s">
        <v>62</v>
      </c>
      <c r="H208" t="s">
        <v>63</v>
      </c>
      <c r="I208">
        <v>70</v>
      </c>
      <c r="J208" t="s">
        <v>174</v>
      </c>
      <c r="K208">
        <v>8</v>
      </c>
    </row>
    <row r="209" spans="1:11" x14ac:dyDescent="0.45">
      <c r="A209">
        <v>208</v>
      </c>
      <c r="B209">
        <v>2021</v>
      </c>
      <c r="C209" t="s">
        <v>14</v>
      </c>
      <c r="D209" s="5" t="str">
        <f t="shared" si="3"/>
        <v>2021|Hungary|6</v>
      </c>
      <c r="E209">
        <v>7</v>
      </c>
      <c r="F209">
        <v>6</v>
      </c>
      <c r="G209" t="s">
        <v>82</v>
      </c>
      <c r="H209" t="s">
        <v>76</v>
      </c>
      <c r="I209">
        <v>70</v>
      </c>
      <c r="J209" t="s">
        <v>175</v>
      </c>
      <c r="K209">
        <v>6</v>
      </c>
    </row>
    <row r="210" spans="1:11" x14ac:dyDescent="0.45">
      <c r="A210">
        <v>209</v>
      </c>
      <c r="B210">
        <v>2021</v>
      </c>
      <c r="C210" t="s">
        <v>14</v>
      </c>
      <c r="D210" s="5" t="str">
        <f t="shared" si="3"/>
        <v>2021|Hungary|63</v>
      </c>
      <c r="E210">
        <v>8</v>
      </c>
      <c r="F210">
        <v>63</v>
      </c>
      <c r="G210" t="s">
        <v>75</v>
      </c>
      <c r="H210" t="s">
        <v>76</v>
      </c>
      <c r="I210">
        <v>70</v>
      </c>
      <c r="J210" t="s">
        <v>176</v>
      </c>
      <c r="K210">
        <v>4</v>
      </c>
    </row>
    <row r="211" spans="1:11" x14ac:dyDescent="0.45">
      <c r="A211">
        <v>210</v>
      </c>
      <c r="B211">
        <v>2021</v>
      </c>
      <c r="C211" t="s">
        <v>14</v>
      </c>
      <c r="D211" s="5" t="str">
        <f t="shared" si="3"/>
        <v>2021|Hungary|33</v>
      </c>
      <c r="E211">
        <v>9</v>
      </c>
      <c r="F211">
        <v>33</v>
      </c>
      <c r="G211" t="s">
        <v>45</v>
      </c>
      <c r="H211" t="s">
        <v>46</v>
      </c>
      <c r="I211">
        <v>70</v>
      </c>
      <c r="J211" t="s">
        <v>177</v>
      </c>
      <c r="K211">
        <v>2</v>
      </c>
    </row>
    <row r="212" spans="1:11" x14ac:dyDescent="0.45">
      <c r="A212">
        <v>211</v>
      </c>
      <c r="B212">
        <v>2021</v>
      </c>
      <c r="C212" t="s">
        <v>14</v>
      </c>
      <c r="D212" s="5" t="str">
        <f t="shared" si="3"/>
        <v>2021|Hungary|7</v>
      </c>
      <c r="E212">
        <v>10</v>
      </c>
      <c r="F212">
        <v>7</v>
      </c>
      <c r="G212" t="s">
        <v>68</v>
      </c>
      <c r="H212" t="s">
        <v>69</v>
      </c>
      <c r="I212">
        <v>69</v>
      </c>
      <c r="J212" t="s">
        <v>72</v>
      </c>
      <c r="K212">
        <v>1</v>
      </c>
    </row>
    <row r="213" spans="1:11" x14ac:dyDescent="0.45">
      <c r="A213">
        <v>212</v>
      </c>
      <c r="B213">
        <v>2021</v>
      </c>
      <c r="C213" t="s">
        <v>14</v>
      </c>
      <c r="D213" s="5" t="str">
        <f t="shared" si="3"/>
        <v>2021|Hungary|3</v>
      </c>
      <c r="E213">
        <v>11</v>
      </c>
      <c r="F213">
        <v>3</v>
      </c>
      <c r="G213" t="s">
        <v>58</v>
      </c>
      <c r="H213" t="s">
        <v>51</v>
      </c>
      <c r="I213">
        <v>69</v>
      </c>
      <c r="J213" t="s">
        <v>72</v>
      </c>
      <c r="K213">
        <v>0</v>
      </c>
    </row>
    <row r="214" spans="1:11" x14ac:dyDescent="0.45">
      <c r="A214">
        <v>213</v>
      </c>
      <c r="B214">
        <v>2021</v>
      </c>
      <c r="C214" t="s">
        <v>14</v>
      </c>
      <c r="D214" s="5" t="str">
        <f t="shared" si="3"/>
        <v>2021|Hungary|47</v>
      </c>
      <c r="E214">
        <v>12</v>
      </c>
      <c r="F214">
        <v>47</v>
      </c>
      <c r="G214" t="s">
        <v>78</v>
      </c>
      <c r="H214" t="s">
        <v>79</v>
      </c>
      <c r="I214">
        <v>69</v>
      </c>
      <c r="J214" t="s">
        <v>72</v>
      </c>
      <c r="K214">
        <v>0</v>
      </c>
    </row>
    <row r="215" spans="1:11" x14ac:dyDescent="0.45">
      <c r="A215">
        <v>214</v>
      </c>
      <c r="B215">
        <v>2021</v>
      </c>
      <c r="C215" t="s">
        <v>14</v>
      </c>
      <c r="D215" s="5" t="str">
        <f t="shared" si="3"/>
        <v>2021|Hungary|99</v>
      </c>
      <c r="E215">
        <v>13</v>
      </c>
      <c r="F215">
        <v>99</v>
      </c>
      <c r="G215" t="s">
        <v>71</v>
      </c>
      <c r="H215" t="s">
        <v>69</v>
      </c>
      <c r="I215">
        <v>69</v>
      </c>
      <c r="J215" t="s">
        <v>72</v>
      </c>
      <c r="K215">
        <v>0</v>
      </c>
    </row>
    <row r="216" spans="1:11" x14ac:dyDescent="0.45">
      <c r="A216">
        <v>215</v>
      </c>
      <c r="B216">
        <v>2021</v>
      </c>
      <c r="C216" t="s">
        <v>14</v>
      </c>
      <c r="D216" s="5" t="str">
        <f t="shared" si="3"/>
        <v>2021|Hungary|9</v>
      </c>
      <c r="E216" t="s">
        <v>32</v>
      </c>
      <c r="F216">
        <v>9</v>
      </c>
      <c r="G216" t="s">
        <v>84</v>
      </c>
      <c r="H216" t="s">
        <v>79</v>
      </c>
      <c r="I216">
        <v>3</v>
      </c>
      <c r="J216" t="s">
        <v>81</v>
      </c>
      <c r="K216">
        <v>0</v>
      </c>
    </row>
    <row r="217" spans="1:11" x14ac:dyDescent="0.45">
      <c r="A217">
        <v>216</v>
      </c>
      <c r="B217">
        <v>2021</v>
      </c>
      <c r="C217" t="s">
        <v>14</v>
      </c>
      <c r="D217" s="5" t="str">
        <f t="shared" si="3"/>
        <v>2021|Hungary|4</v>
      </c>
      <c r="E217" t="s">
        <v>32</v>
      </c>
      <c r="F217">
        <v>4</v>
      </c>
      <c r="G217" t="s">
        <v>50</v>
      </c>
      <c r="H217" t="s">
        <v>51</v>
      </c>
      <c r="I217">
        <v>2</v>
      </c>
      <c r="J217" t="s">
        <v>81</v>
      </c>
      <c r="K217">
        <v>0</v>
      </c>
    </row>
    <row r="218" spans="1:11" x14ac:dyDescent="0.45">
      <c r="A218">
        <v>217</v>
      </c>
      <c r="B218">
        <v>2021</v>
      </c>
      <c r="C218" t="s">
        <v>14</v>
      </c>
      <c r="D218" s="5" t="str">
        <f t="shared" si="3"/>
        <v>2021|Hungary|77</v>
      </c>
      <c r="E218" t="s">
        <v>32</v>
      </c>
      <c r="F218">
        <v>77</v>
      </c>
      <c r="G218" t="s">
        <v>48</v>
      </c>
      <c r="H218" t="s">
        <v>44</v>
      </c>
      <c r="I218">
        <v>0</v>
      </c>
      <c r="J218" t="s">
        <v>81</v>
      </c>
      <c r="K218">
        <v>0</v>
      </c>
    </row>
    <row r="219" spans="1:11" x14ac:dyDescent="0.45">
      <c r="A219">
        <v>218</v>
      </c>
      <c r="B219">
        <v>2021</v>
      </c>
      <c r="C219" t="s">
        <v>14</v>
      </c>
      <c r="D219" s="5" t="str">
        <f t="shared" si="3"/>
        <v>2021|Hungary|11</v>
      </c>
      <c r="E219" t="s">
        <v>32</v>
      </c>
      <c r="F219">
        <v>11</v>
      </c>
      <c r="G219" t="s">
        <v>53</v>
      </c>
      <c r="H219" t="s">
        <v>46</v>
      </c>
      <c r="I219">
        <v>0</v>
      </c>
      <c r="J219" t="s">
        <v>81</v>
      </c>
      <c r="K219">
        <v>0</v>
      </c>
    </row>
    <row r="220" spans="1:11" x14ac:dyDescent="0.45">
      <c r="A220">
        <v>219</v>
      </c>
      <c r="B220">
        <v>2021</v>
      </c>
      <c r="C220" t="s">
        <v>14</v>
      </c>
      <c r="D220" s="5" t="str">
        <f t="shared" si="3"/>
        <v>2021|Hungary|16</v>
      </c>
      <c r="E220" t="s">
        <v>32</v>
      </c>
      <c r="F220">
        <v>16</v>
      </c>
      <c r="G220" t="s">
        <v>55</v>
      </c>
      <c r="H220" t="s">
        <v>56</v>
      </c>
      <c r="I220">
        <v>0</v>
      </c>
      <c r="J220" t="s">
        <v>81</v>
      </c>
      <c r="K220">
        <v>0</v>
      </c>
    </row>
    <row r="221" spans="1:11" x14ac:dyDescent="0.45">
      <c r="A221">
        <v>220</v>
      </c>
      <c r="B221">
        <v>2021</v>
      </c>
      <c r="C221" t="s">
        <v>14</v>
      </c>
      <c r="D221" s="5" t="str">
        <f t="shared" si="3"/>
        <v>2021|Hungary|18</v>
      </c>
      <c r="E221" t="s">
        <v>32</v>
      </c>
      <c r="F221">
        <v>18</v>
      </c>
      <c r="G221" t="s">
        <v>65</v>
      </c>
      <c r="H221" t="s">
        <v>66</v>
      </c>
      <c r="I221">
        <v>0</v>
      </c>
      <c r="J221" t="s">
        <v>81</v>
      </c>
      <c r="K221">
        <v>0</v>
      </c>
    </row>
    <row r="222" spans="1:11" x14ac:dyDescent="0.45">
      <c r="A222">
        <v>221</v>
      </c>
      <c r="B222">
        <v>2021</v>
      </c>
      <c r="C222" t="s">
        <v>15</v>
      </c>
      <c r="D222" s="5" t="str">
        <f t="shared" si="3"/>
        <v>2021|Bélgica|33</v>
      </c>
      <c r="E222">
        <v>1</v>
      </c>
      <c r="F222">
        <v>33</v>
      </c>
      <c r="G222" t="s">
        <v>45</v>
      </c>
      <c r="H222" t="s">
        <v>46</v>
      </c>
      <c r="I222">
        <v>1</v>
      </c>
      <c r="J222">
        <v>2.3966550925925926E-3</v>
      </c>
      <c r="K222">
        <v>12.5</v>
      </c>
    </row>
    <row r="223" spans="1:11" x14ac:dyDescent="0.45">
      <c r="A223">
        <v>222</v>
      </c>
      <c r="B223">
        <v>2021</v>
      </c>
      <c r="C223" t="s">
        <v>15</v>
      </c>
      <c r="D223" s="5" t="str">
        <f t="shared" si="3"/>
        <v>2021|Bélgica|63</v>
      </c>
      <c r="E223">
        <v>2</v>
      </c>
      <c r="F223">
        <v>63</v>
      </c>
      <c r="G223" t="s">
        <v>75</v>
      </c>
      <c r="H223" t="s">
        <v>76</v>
      </c>
      <c r="I223">
        <v>1</v>
      </c>
      <c r="J223" t="s">
        <v>178</v>
      </c>
      <c r="K223">
        <v>9</v>
      </c>
    </row>
    <row r="224" spans="1:11" x14ac:dyDescent="0.45">
      <c r="A224">
        <v>223</v>
      </c>
      <c r="B224">
        <v>2021</v>
      </c>
      <c r="C224" t="s">
        <v>15</v>
      </c>
      <c r="D224" s="5" t="str">
        <f t="shared" si="3"/>
        <v>2021|Bélgica|44</v>
      </c>
      <c r="E224">
        <v>3</v>
      </c>
      <c r="F224">
        <v>44</v>
      </c>
      <c r="G224" t="s">
        <v>43</v>
      </c>
      <c r="H224" t="s">
        <v>44</v>
      </c>
      <c r="I224">
        <v>1</v>
      </c>
      <c r="J224" t="s">
        <v>179</v>
      </c>
      <c r="K224">
        <v>7.5</v>
      </c>
    </row>
    <row r="225" spans="1:11" x14ac:dyDescent="0.45">
      <c r="A225">
        <v>224</v>
      </c>
      <c r="B225">
        <v>2021</v>
      </c>
      <c r="C225" t="s">
        <v>15</v>
      </c>
      <c r="D225" s="5" t="str">
        <f t="shared" si="3"/>
        <v>2021|Bélgica|3</v>
      </c>
      <c r="E225">
        <v>4</v>
      </c>
      <c r="F225">
        <v>3</v>
      </c>
      <c r="G225" t="s">
        <v>58</v>
      </c>
      <c r="H225" t="s">
        <v>51</v>
      </c>
      <c r="I225">
        <v>1</v>
      </c>
      <c r="J225" t="s">
        <v>180</v>
      </c>
      <c r="K225">
        <v>6</v>
      </c>
    </row>
    <row r="226" spans="1:11" x14ac:dyDescent="0.45">
      <c r="A226">
        <v>225</v>
      </c>
      <c r="B226">
        <v>2021</v>
      </c>
      <c r="C226" t="s">
        <v>15</v>
      </c>
      <c r="D226" s="5" t="str">
        <f t="shared" si="3"/>
        <v>2021|Bélgica|5</v>
      </c>
      <c r="E226">
        <v>5</v>
      </c>
      <c r="F226">
        <v>5</v>
      </c>
      <c r="G226" t="s">
        <v>77</v>
      </c>
      <c r="H226" t="s">
        <v>66</v>
      </c>
      <c r="I226">
        <v>1</v>
      </c>
      <c r="J226" t="s">
        <v>181</v>
      </c>
      <c r="K226">
        <v>5</v>
      </c>
    </row>
    <row r="227" spans="1:11" x14ac:dyDescent="0.45">
      <c r="A227">
        <v>226</v>
      </c>
      <c r="B227">
        <v>2021</v>
      </c>
      <c r="C227" t="s">
        <v>15</v>
      </c>
      <c r="D227" s="5" t="str">
        <f t="shared" si="3"/>
        <v>2021|Bélgica|10</v>
      </c>
      <c r="E227">
        <v>6</v>
      </c>
      <c r="F227">
        <v>10</v>
      </c>
      <c r="G227" t="s">
        <v>80</v>
      </c>
      <c r="H227" t="s">
        <v>63</v>
      </c>
      <c r="I227">
        <v>1</v>
      </c>
      <c r="J227" t="s">
        <v>182</v>
      </c>
      <c r="K227">
        <v>4</v>
      </c>
    </row>
    <row r="228" spans="1:11" x14ac:dyDescent="0.45">
      <c r="A228">
        <v>227</v>
      </c>
      <c r="B228">
        <v>2021</v>
      </c>
      <c r="C228" t="s">
        <v>15</v>
      </c>
      <c r="D228" s="5" t="str">
        <f t="shared" si="3"/>
        <v>2021|Bélgica|31</v>
      </c>
      <c r="E228">
        <v>7</v>
      </c>
      <c r="F228">
        <v>31</v>
      </c>
      <c r="G228" t="s">
        <v>73</v>
      </c>
      <c r="H228" t="s">
        <v>74</v>
      </c>
      <c r="I228">
        <v>1</v>
      </c>
      <c r="J228" t="s">
        <v>183</v>
      </c>
      <c r="K228">
        <v>3</v>
      </c>
    </row>
    <row r="229" spans="1:11" x14ac:dyDescent="0.45">
      <c r="A229">
        <v>228</v>
      </c>
      <c r="B229">
        <v>2021</v>
      </c>
      <c r="C229" t="s">
        <v>15</v>
      </c>
      <c r="D229" s="5" t="str">
        <f t="shared" si="3"/>
        <v>2021|Bélgica|16</v>
      </c>
      <c r="E229">
        <v>8</v>
      </c>
      <c r="F229">
        <v>16</v>
      </c>
      <c r="G229" t="s">
        <v>55</v>
      </c>
      <c r="H229" t="s">
        <v>56</v>
      </c>
      <c r="I229">
        <v>1</v>
      </c>
      <c r="J229" t="s">
        <v>184</v>
      </c>
      <c r="K229">
        <v>2</v>
      </c>
    </row>
    <row r="230" spans="1:11" x14ac:dyDescent="0.45">
      <c r="A230">
        <v>229</v>
      </c>
      <c r="B230">
        <v>2021</v>
      </c>
      <c r="C230" t="s">
        <v>15</v>
      </c>
      <c r="D230" s="5" t="str">
        <f t="shared" si="3"/>
        <v>2021|Bélgica|6</v>
      </c>
      <c r="E230">
        <v>9</v>
      </c>
      <c r="F230">
        <v>6</v>
      </c>
      <c r="G230" t="s">
        <v>82</v>
      </c>
      <c r="H230" t="s">
        <v>76</v>
      </c>
      <c r="I230">
        <v>1</v>
      </c>
      <c r="J230" t="s">
        <v>185</v>
      </c>
      <c r="K230">
        <v>1</v>
      </c>
    </row>
    <row r="231" spans="1:11" x14ac:dyDescent="0.45">
      <c r="A231">
        <v>230</v>
      </c>
      <c r="B231">
        <v>2021</v>
      </c>
      <c r="C231" t="s">
        <v>15</v>
      </c>
      <c r="D231" s="5" t="str">
        <f t="shared" si="3"/>
        <v>2021|Bélgica|55</v>
      </c>
      <c r="E231">
        <v>10</v>
      </c>
      <c r="F231">
        <v>55</v>
      </c>
      <c r="G231" t="s">
        <v>60</v>
      </c>
      <c r="H231" t="s">
        <v>56</v>
      </c>
      <c r="I231">
        <v>1</v>
      </c>
      <c r="J231" t="s">
        <v>186</v>
      </c>
      <c r="K231">
        <v>0.5</v>
      </c>
    </row>
    <row r="232" spans="1:11" x14ac:dyDescent="0.45">
      <c r="A232">
        <v>231</v>
      </c>
      <c r="B232">
        <v>2021</v>
      </c>
      <c r="C232" t="s">
        <v>15</v>
      </c>
      <c r="D232" s="5" t="str">
        <f t="shared" si="3"/>
        <v>2021|Bélgica|14</v>
      </c>
      <c r="E232">
        <v>11</v>
      </c>
      <c r="F232">
        <v>14</v>
      </c>
      <c r="G232" t="s">
        <v>83</v>
      </c>
      <c r="H232" t="s">
        <v>74</v>
      </c>
      <c r="I232">
        <v>1</v>
      </c>
      <c r="J232" t="s">
        <v>187</v>
      </c>
      <c r="K232">
        <v>0</v>
      </c>
    </row>
    <row r="233" spans="1:11" x14ac:dyDescent="0.45">
      <c r="A233">
        <v>232</v>
      </c>
      <c r="B233">
        <v>2021</v>
      </c>
      <c r="C233" t="s">
        <v>15</v>
      </c>
      <c r="D233" s="5" t="str">
        <f t="shared" si="3"/>
        <v>2021|Bélgica|77</v>
      </c>
      <c r="E233">
        <v>12</v>
      </c>
      <c r="F233">
        <v>77</v>
      </c>
      <c r="G233" t="s">
        <v>48</v>
      </c>
      <c r="H233" t="s">
        <v>44</v>
      </c>
      <c r="I233">
        <v>1</v>
      </c>
      <c r="J233" t="s">
        <v>188</v>
      </c>
      <c r="K233">
        <v>0</v>
      </c>
    </row>
    <row r="234" spans="1:11" x14ac:dyDescent="0.45">
      <c r="A234">
        <v>233</v>
      </c>
      <c r="B234">
        <v>2021</v>
      </c>
      <c r="C234" t="s">
        <v>15</v>
      </c>
      <c r="D234" s="5" t="str">
        <f t="shared" si="3"/>
        <v>2021|Bélgica|99</v>
      </c>
      <c r="E234">
        <v>13</v>
      </c>
      <c r="F234">
        <v>99</v>
      </c>
      <c r="G234" t="s">
        <v>71</v>
      </c>
      <c r="H234" t="s">
        <v>69</v>
      </c>
      <c r="I234">
        <v>1</v>
      </c>
      <c r="J234" t="s">
        <v>189</v>
      </c>
      <c r="K234">
        <v>0</v>
      </c>
    </row>
    <row r="235" spans="1:11" x14ac:dyDescent="0.45">
      <c r="A235">
        <v>234</v>
      </c>
      <c r="B235">
        <v>2021</v>
      </c>
      <c r="C235" t="s">
        <v>15</v>
      </c>
      <c r="D235" s="5" t="str">
        <f t="shared" si="3"/>
        <v>2021|Bélgica|4</v>
      </c>
      <c r="E235">
        <v>14</v>
      </c>
      <c r="F235">
        <v>4</v>
      </c>
      <c r="G235" t="s">
        <v>50</v>
      </c>
      <c r="H235" t="s">
        <v>51</v>
      </c>
      <c r="I235">
        <v>1</v>
      </c>
      <c r="J235" t="s">
        <v>190</v>
      </c>
      <c r="K235">
        <v>0</v>
      </c>
    </row>
    <row r="236" spans="1:11" x14ac:dyDescent="0.45">
      <c r="A236">
        <v>235</v>
      </c>
      <c r="B236">
        <v>2021</v>
      </c>
      <c r="C236" t="s">
        <v>15</v>
      </c>
      <c r="D236" s="5" t="str">
        <f t="shared" si="3"/>
        <v>2021|Bélgica|22</v>
      </c>
      <c r="E236">
        <v>15</v>
      </c>
      <c r="F236">
        <v>22</v>
      </c>
      <c r="G236" t="s">
        <v>62</v>
      </c>
      <c r="H236" t="s">
        <v>63</v>
      </c>
      <c r="I236">
        <v>1</v>
      </c>
      <c r="J236" t="s">
        <v>191</v>
      </c>
      <c r="K236">
        <v>0</v>
      </c>
    </row>
    <row r="237" spans="1:11" x14ac:dyDescent="0.45">
      <c r="A237">
        <v>236</v>
      </c>
      <c r="B237">
        <v>2021</v>
      </c>
      <c r="C237" t="s">
        <v>15</v>
      </c>
      <c r="D237" s="5" t="str">
        <f t="shared" si="3"/>
        <v>2021|Bélgica|47</v>
      </c>
      <c r="E237">
        <v>16</v>
      </c>
      <c r="F237">
        <v>47</v>
      </c>
      <c r="G237" t="s">
        <v>78</v>
      </c>
      <c r="H237" t="s">
        <v>79</v>
      </c>
      <c r="I237">
        <v>1</v>
      </c>
      <c r="J237" t="s">
        <v>192</v>
      </c>
      <c r="K237">
        <v>0</v>
      </c>
    </row>
    <row r="238" spans="1:11" x14ac:dyDescent="0.45">
      <c r="A238">
        <v>237</v>
      </c>
      <c r="B238">
        <v>2021</v>
      </c>
      <c r="C238" t="s">
        <v>15</v>
      </c>
      <c r="D238" s="5" t="str">
        <f t="shared" si="3"/>
        <v>2021|Bélgica|9</v>
      </c>
      <c r="E238">
        <v>17</v>
      </c>
      <c r="F238">
        <v>9</v>
      </c>
      <c r="G238" t="s">
        <v>84</v>
      </c>
      <c r="H238" t="s">
        <v>79</v>
      </c>
      <c r="I238">
        <v>1</v>
      </c>
      <c r="J238" t="s">
        <v>193</v>
      </c>
      <c r="K238">
        <v>0</v>
      </c>
    </row>
    <row r="239" spans="1:11" x14ac:dyDescent="0.45">
      <c r="A239">
        <v>238</v>
      </c>
      <c r="B239">
        <v>2021</v>
      </c>
      <c r="C239" t="s">
        <v>15</v>
      </c>
      <c r="D239" s="5" t="str">
        <f t="shared" si="3"/>
        <v>2021|Bélgica|7</v>
      </c>
      <c r="E239">
        <v>18</v>
      </c>
      <c r="F239">
        <v>7</v>
      </c>
      <c r="G239" t="s">
        <v>68</v>
      </c>
      <c r="H239" t="s">
        <v>69</v>
      </c>
      <c r="I239">
        <v>1</v>
      </c>
      <c r="J239" t="s">
        <v>194</v>
      </c>
      <c r="K239">
        <v>0</v>
      </c>
    </row>
    <row r="240" spans="1:11" x14ac:dyDescent="0.45">
      <c r="A240">
        <v>239</v>
      </c>
      <c r="B240">
        <v>2021</v>
      </c>
      <c r="C240" t="s">
        <v>15</v>
      </c>
      <c r="D240" s="5" t="str">
        <f t="shared" si="3"/>
        <v>2021|Bélgica|11</v>
      </c>
      <c r="E240">
        <v>19</v>
      </c>
      <c r="F240">
        <v>11</v>
      </c>
      <c r="G240" t="s">
        <v>53</v>
      </c>
      <c r="H240" t="s">
        <v>46</v>
      </c>
      <c r="I240">
        <v>1</v>
      </c>
      <c r="J240" t="s">
        <v>195</v>
      </c>
      <c r="K240">
        <v>0</v>
      </c>
    </row>
    <row r="241" spans="1:11" x14ac:dyDescent="0.45">
      <c r="A241">
        <v>240</v>
      </c>
      <c r="B241">
        <v>2021</v>
      </c>
      <c r="C241" t="s">
        <v>15</v>
      </c>
      <c r="D241" s="5" t="str">
        <f t="shared" si="3"/>
        <v>2021|Bélgica|18</v>
      </c>
      <c r="E241">
        <v>20</v>
      </c>
      <c r="F241">
        <v>18</v>
      </c>
      <c r="G241" t="s">
        <v>65</v>
      </c>
      <c r="H241" t="s">
        <v>66</v>
      </c>
      <c r="I241">
        <v>1</v>
      </c>
      <c r="J241" t="s">
        <v>196</v>
      </c>
      <c r="K241">
        <v>0</v>
      </c>
    </row>
    <row r="242" spans="1:11" x14ac:dyDescent="0.45">
      <c r="A242">
        <v>241</v>
      </c>
      <c r="B242">
        <v>2021</v>
      </c>
      <c r="C242" t="s">
        <v>16</v>
      </c>
      <c r="D242" s="5" t="str">
        <f t="shared" si="3"/>
        <v>2021|Netherlands|33</v>
      </c>
      <c r="E242">
        <v>1</v>
      </c>
      <c r="F242">
        <v>33</v>
      </c>
      <c r="G242" t="s">
        <v>45</v>
      </c>
      <c r="H242" t="s">
        <v>46</v>
      </c>
      <c r="I242">
        <v>72</v>
      </c>
      <c r="J242">
        <v>6.2562442129629636E-2</v>
      </c>
      <c r="K242">
        <v>25</v>
      </c>
    </row>
    <row r="243" spans="1:11" x14ac:dyDescent="0.45">
      <c r="A243">
        <v>242</v>
      </c>
      <c r="B243">
        <v>2021</v>
      </c>
      <c r="C243" t="s">
        <v>16</v>
      </c>
      <c r="D243" s="5" t="str">
        <f t="shared" si="3"/>
        <v>2021|Netherlands|44</v>
      </c>
      <c r="E243">
        <v>2</v>
      </c>
      <c r="F243">
        <v>44</v>
      </c>
      <c r="G243" t="s">
        <v>43</v>
      </c>
      <c r="H243" t="s">
        <v>44</v>
      </c>
      <c r="I243">
        <v>72</v>
      </c>
      <c r="J243" t="s">
        <v>197</v>
      </c>
      <c r="K243">
        <v>19</v>
      </c>
    </row>
    <row r="244" spans="1:11" x14ac:dyDescent="0.45">
      <c r="A244">
        <v>243</v>
      </c>
      <c r="B244">
        <v>2021</v>
      </c>
      <c r="C244" t="s">
        <v>16</v>
      </c>
      <c r="D244" s="5" t="str">
        <f t="shared" si="3"/>
        <v>2021|Netherlands|77</v>
      </c>
      <c r="E244">
        <v>3</v>
      </c>
      <c r="F244">
        <v>77</v>
      </c>
      <c r="G244" t="s">
        <v>48</v>
      </c>
      <c r="H244" t="s">
        <v>44</v>
      </c>
      <c r="I244">
        <v>72</v>
      </c>
      <c r="J244" t="s">
        <v>198</v>
      </c>
      <c r="K244">
        <v>15</v>
      </c>
    </row>
    <row r="245" spans="1:11" x14ac:dyDescent="0.45">
      <c r="A245">
        <v>244</v>
      </c>
      <c r="B245">
        <v>2021</v>
      </c>
      <c r="C245" t="s">
        <v>16</v>
      </c>
      <c r="D245" s="5" t="str">
        <f t="shared" si="3"/>
        <v>2021|Netherlands|10</v>
      </c>
      <c r="E245">
        <v>4</v>
      </c>
      <c r="F245">
        <v>10</v>
      </c>
      <c r="G245" t="s">
        <v>80</v>
      </c>
      <c r="H245" t="s">
        <v>63</v>
      </c>
      <c r="I245">
        <v>71</v>
      </c>
      <c r="J245" t="s">
        <v>72</v>
      </c>
      <c r="K245">
        <v>12</v>
      </c>
    </row>
    <row r="246" spans="1:11" x14ac:dyDescent="0.45">
      <c r="A246">
        <v>245</v>
      </c>
      <c r="B246">
        <v>2021</v>
      </c>
      <c r="C246" t="s">
        <v>16</v>
      </c>
      <c r="D246" s="5" t="str">
        <f t="shared" si="3"/>
        <v>2021|Netherlands|16</v>
      </c>
      <c r="E246">
        <v>5</v>
      </c>
      <c r="F246">
        <v>16</v>
      </c>
      <c r="G246" t="s">
        <v>55</v>
      </c>
      <c r="H246" t="s">
        <v>56</v>
      </c>
      <c r="I246">
        <v>71</v>
      </c>
      <c r="J246" t="s">
        <v>72</v>
      </c>
      <c r="K246">
        <v>10</v>
      </c>
    </row>
    <row r="247" spans="1:11" x14ac:dyDescent="0.45">
      <c r="A247">
        <v>246</v>
      </c>
      <c r="B247">
        <v>2021</v>
      </c>
      <c r="C247" t="s">
        <v>16</v>
      </c>
      <c r="D247" s="5" t="str">
        <f t="shared" si="3"/>
        <v>2021|Netherlands|14</v>
      </c>
      <c r="E247">
        <v>6</v>
      </c>
      <c r="F247">
        <v>14</v>
      </c>
      <c r="G247" t="s">
        <v>83</v>
      </c>
      <c r="H247" t="s">
        <v>74</v>
      </c>
      <c r="I247">
        <v>71</v>
      </c>
      <c r="J247" t="s">
        <v>72</v>
      </c>
      <c r="K247">
        <v>8</v>
      </c>
    </row>
    <row r="248" spans="1:11" x14ac:dyDescent="0.45">
      <c r="A248">
        <v>247</v>
      </c>
      <c r="B248">
        <v>2021</v>
      </c>
      <c r="C248" t="s">
        <v>16</v>
      </c>
      <c r="D248" s="5" t="str">
        <f t="shared" si="3"/>
        <v>2021|Netherlands|55</v>
      </c>
      <c r="E248">
        <v>7</v>
      </c>
      <c r="F248">
        <v>55</v>
      </c>
      <c r="G248" t="s">
        <v>60</v>
      </c>
      <c r="H248" t="s">
        <v>56</v>
      </c>
      <c r="I248">
        <v>71</v>
      </c>
      <c r="J248" t="s">
        <v>72</v>
      </c>
      <c r="K248">
        <v>6</v>
      </c>
    </row>
    <row r="249" spans="1:11" x14ac:dyDescent="0.45">
      <c r="A249">
        <v>248</v>
      </c>
      <c r="B249">
        <v>2021</v>
      </c>
      <c r="C249" t="s">
        <v>16</v>
      </c>
      <c r="D249" s="5" t="str">
        <f t="shared" si="3"/>
        <v>2021|Netherlands|11</v>
      </c>
      <c r="E249">
        <v>8</v>
      </c>
      <c r="F249">
        <v>11</v>
      </c>
      <c r="G249" t="s">
        <v>53</v>
      </c>
      <c r="H249" t="s">
        <v>46</v>
      </c>
      <c r="I249">
        <v>71</v>
      </c>
      <c r="J249" t="s">
        <v>72</v>
      </c>
      <c r="K249">
        <v>4</v>
      </c>
    </row>
    <row r="250" spans="1:11" x14ac:dyDescent="0.45">
      <c r="A250">
        <v>249</v>
      </c>
      <c r="B250">
        <v>2021</v>
      </c>
      <c r="C250" t="s">
        <v>16</v>
      </c>
      <c r="D250" s="5" t="str">
        <f t="shared" si="3"/>
        <v>2021|Netherlands|31</v>
      </c>
      <c r="E250">
        <v>9</v>
      </c>
      <c r="F250">
        <v>31</v>
      </c>
      <c r="G250" t="s">
        <v>73</v>
      </c>
      <c r="H250" t="s">
        <v>74</v>
      </c>
      <c r="I250">
        <v>71</v>
      </c>
      <c r="J250" t="s">
        <v>72</v>
      </c>
      <c r="K250">
        <v>2</v>
      </c>
    </row>
    <row r="251" spans="1:11" x14ac:dyDescent="0.45">
      <c r="A251">
        <v>250</v>
      </c>
      <c r="B251">
        <v>2021</v>
      </c>
      <c r="C251" t="s">
        <v>16</v>
      </c>
      <c r="D251" s="5" t="str">
        <f t="shared" si="3"/>
        <v>2021|Netherlands|4</v>
      </c>
      <c r="E251">
        <v>10</v>
      </c>
      <c r="F251">
        <v>4</v>
      </c>
      <c r="G251" t="s">
        <v>50</v>
      </c>
      <c r="H251" t="s">
        <v>51</v>
      </c>
      <c r="I251">
        <v>71</v>
      </c>
      <c r="J251" t="s">
        <v>72</v>
      </c>
      <c r="K251">
        <v>1</v>
      </c>
    </row>
    <row r="252" spans="1:11" x14ac:dyDescent="0.45">
      <c r="A252">
        <v>251</v>
      </c>
      <c r="B252">
        <v>2021</v>
      </c>
      <c r="C252" t="s">
        <v>16</v>
      </c>
      <c r="D252" s="5" t="str">
        <f t="shared" si="3"/>
        <v>2021|Netherlands|3</v>
      </c>
      <c r="E252">
        <v>11</v>
      </c>
      <c r="F252">
        <v>3</v>
      </c>
      <c r="G252" t="s">
        <v>58</v>
      </c>
      <c r="H252" t="s">
        <v>51</v>
      </c>
      <c r="I252">
        <v>71</v>
      </c>
      <c r="J252" t="s">
        <v>72</v>
      </c>
      <c r="K252">
        <v>0</v>
      </c>
    </row>
    <row r="253" spans="1:11" x14ac:dyDescent="0.45">
      <c r="A253">
        <v>252</v>
      </c>
      <c r="B253">
        <v>2021</v>
      </c>
      <c r="C253" t="s">
        <v>16</v>
      </c>
      <c r="D253" s="5" t="str">
        <f t="shared" si="3"/>
        <v>2021|Netherlands|18</v>
      </c>
      <c r="E253">
        <v>12</v>
      </c>
      <c r="F253">
        <v>18</v>
      </c>
      <c r="G253" t="s">
        <v>65</v>
      </c>
      <c r="H253" t="s">
        <v>66</v>
      </c>
      <c r="I253">
        <v>70</v>
      </c>
      <c r="J253" t="s">
        <v>97</v>
      </c>
      <c r="K253">
        <v>0</v>
      </c>
    </row>
    <row r="254" spans="1:11" x14ac:dyDescent="0.45">
      <c r="A254">
        <v>253</v>
      </c>
      <c r="B254">
        <v>2021</v>
      </c>
      <c r="C254" t="s">
        <v>16</v>
      </c>
      <c r="D254" s="5" t="str">
        <f t="shared" si="3"/>
        <v>2021|Netherlands|5</v>
      </c>
      <c r="E254">
        <v>13</v>
      </c>
      <c r="F254">
        <v>5</v>
      </c>
      <c r="G254" t="s">
        <v>77</v>
      </c>
      <c r="H254" t="s">
        <v>66</v>
      </c>
      <c r="I254">
        <v>70</v>
      </c>
      <c r="J254" t="s">
        <v>97</v>
      </c>
      <c r="K254">
        <v>0</v>
      </c>
    </row>
    <row r="255" spans="1:11" x14ac:dyDescent="0.45">
      <c r="A255">
        <v>254</v>
      </c>
      <c r="B255">
        <v>2021</v>
      </c>
      <c r="C255" t="s">
        <v>16</v>
      </c>
      <c r="D255" s="5" t="str">
        <f t="shared" si="3"/>
        <v>2021|Netherlands|99</v>
      </c>
      <c r="E255">
        <v>14</v>
      </c>
      <c r="F255">
        <v>99</v>
      </c>
      <c r="G255" t="s">
        <v>71</v>
      </c>
      <c r="H255" t="s">
        <v>69</v>
      </c>
      <c r="I255">
        <v>70</v>
      </c>
      <c r="J255" t="s">
        <v>97</v>
      </c>
      <c r="K255">
        <v>0</v>
      </c>
    </row>
    <row r="256" spans="1:11" x14ac:dyDescent="0.45">
      <c r="A256">
        <v>255</v>
      </c>
      <c r="B256">
        <v>2021</v>
      </c>
      <c r="C256" t="s">
        <v>16</v>
      </c>
      <c r="D256" s="5" t="str">
        <f t="shared" si="3"/>
        <v>2021|Netherlands|88</v>
      </c>
      <c r="E256">
        <v>15</v>
      </c>
      <c r="F256">
        <v>88</v>
      </c>
      <c r="G256" t="s">
        <v>199</v>
      </c>
      <c r="H256" t="s">
        <v>69</v>
      </c>
      <c r="I256">
        <v>70</v>
      </c>
      <c r="J256" t="s">
        <v>97</v>
      </c>
      <c r="K256">
        <v>0</v>
      </c>
    </row>
    <row r="257" spans="1:11" x14ac:dyDescent="0.45">
      <c r="A257">
        <v>256</v>
      </c>
      <c r="B257">
        <v>2021</v>
      </c>
      <c r="C257" t="s">
        <v>16</v>
      </c>
      <c r="D257" s="5" t="str">
        <f t="shared" si="3"/>
        <v>2021|Netherlands|6</v>
      </c>
      <c r="E257">
        <v>16</v>
      </c>
      <c r="F257">
        <v>6</v>
      </c>
      <c r="G257" t="s">
        <v>82</v>
      </c>
      <c r="H257" t="s">
        <v>76</v>
      </c>
      <c r="I257">
        <v>70</v>
      </c>
      <c r="J257" t="s">
        <v>97</v>
      </c>
      <c r="K257">
        <v>0</v>
      </c>
    </row>
    <row r="258" spans="1:11" x14ac:dyDescent="0.45">
      <c r="A258">
        <v>257</v>
      </c>
      <c r="B258">
        <v>2021</v>
      </c>
      <c r="C258" t="s">
        <v>16</v>
      </c>
      <c r="D258" s="5" t="str">
        <f t="shared" si="3"/>
        <v>2021|Netherlands|63</v>
      </c>
      <c r="E258">
        <v>17</v>
      </c>
      <c r="F258">
        <v>63</v>
      </c>
      <c r="G258" t="s">
        <v>75</v>
      </c>
      <c r="H258" t="s">
        <v>76</v>
      </c>
      <c r="I258">
        <v>69</v>
      </c>
      <c r="J258" t="s">
        <v>81</v>
      </c>
      <c r="K258">
        <v>0</v>
      </c>
    </row>
    <row r="259" spans="1:11" x14ac:dyDescent="0.45">
      <c r="A259">
        <v>258</v>
      </c>
      <c r="B259">
        <v>2021</v>
      </c>
      <c r="C259" t="s">
        <v>16</v>
      </c>
      <c r="D259" s="5" t="str">
        <f t="shared" ref="D259:D322" si="4">_xlfn.CONCAT(B259,"|",C259,"|",F259)</f>
        <v>2021|Netherlands|47</v>
      </c>
      <c r="E259">
        <v>18</v>
      </c>
      <c r="F259">
        <v>47</v>
      </c>
      <c r="G259" t="s">
        <v>78</v>
      </c>
      <c r="H259" t="s">
        <v>79</v>
      </c>
      <c r="I259">
        <v>69</v>
      </c>
      <c r="J259" t="s">
        <v>120</v>
      </c>
      <c r="K259">
        <v>0</v>
      </c>
    </row>
    <row r="260" spans="1:11" x14ac:dyDescent="0.45">
      <c r="A260">
        <v>259</v>
      </c>
      <c r="B260">
        <v>2021</v>
      </c>
      <c r="C260" t="s">
        <v>16</v>
      </c>
      <c r="D260" s="5" t="str">
        <f t="shared" si="4"/>
        <v>2021|Netherlands|22</v>
      </c>
      <c r="E260" t="s">
        <v>32</v>
      </c>
      <c r="F260">
        <v>22</v>
      </c>
      <c r="G260" t="s">
        <v>62</v>
      </c>
      <c r="H260" t="s">
        <v>63</v>
      </c>
      <c r="I260">
        <v>48</v>
      </c>
      <c r="J260" t="s">
        <v>81</v>
      </c>
      <c r="K260">
        <v>0</v>
      </c>
    </row>
    <row r="261" spans="1:11" x14ac:dyDescent="0.45">
      <c r="A261">
        <v>260</v>
      </c>
      <c r="B261">
        <v>2021</v>
      </c>
      <c r="C261" t="s">
        <v>16</v>
      </c>
      <c r="D261" s="5" t="str">
        <f t="shared" si="4"/>
        <v>2021|Netherlands|9</v>
      </c>
      <c r="E261" t="s">
        <v>32</v>
      </c>
      <c r="F261">
        <v>9</v>
      </c>
      <c r="G261" t="s">
        <v>84</v>
      </c>
      <c r="H261" t="s">
        <v>79</v>
      </c>
      <c r="I261">
        <v>41</v>
      </c>
      <c r="J261" t="s">
        <v>81</v>
      </c>
      <c r="K261">
        <v>0</v>
      </c>
    </row>
    <row r="262" spans="1:11" x14ac:dyDescent="0.45">
      <c r="A262">
        <v>261</v>
      </c>
      <c r="B262">
        <v>2021</v>
      </c>
      <c r="C262" t="s">
        <v>17</v>
      </c>
      <c r="D262" s="5" t="str">
        <f t="shared" si="4"/>
        <v>2021|Italy|3</v>
      </c>
      <c r="E262">
        <v>1</v>
      </c>
      <c r="F262">
        <v>3</v>
      </c>
      <c r="G262" t="s">
        <v>58</v>
      </c>
      <c r="H262" t="s">
        <v>51</v>
      </c>
      <c r="I262">
        <v>53</v>
      </c>
      <c r="J262">
        <v>5.6879224537037039E-2</v>
      </c>
      <c r="K262">
        <v>26</v>
      </c>
    </row>
    <row r="263" spans="1:11" x14ac:dyDescent="0.45">
      <c r="A263">
        <v>262</v>
      </c>
      <c r="B263">
        <v>2021</v>
      </c>
      <c r="C263" t="s">
        <v>17</v>
      </c>
      <c r="D263" s="5" t="str">
        <f t="shared" si="4"/>
        <v>2021|Italy|4</v>
      </c>
      <c r="E263">
        <v>2</v>
      </c>
      <c r="F263">
        <v>4</v>
      </c>
      <c r="G263" t="s">
        <v>50</v>
      </c>
      <c r="H263" t="s">
        <v>51</v>
      </c>
      <c r="I263">
        <v>53</v>
      </c>
      <c r="J263" t="s">
        <v>200</v>
      </c>
      <c r="K263">
        <v>18</v>
      </c>
    </row>
    <row r="264" spans="1:11" x14ac:dyDescent="0.45">
      <c r="A264">
        <v>263</v>
      </c>
      <c r="B264">
        <v>2021</v>
      </c>
      <c r="C264" t="s">
        <v>17</v>
      </c>
      <c r="D264" s="5" t="str">
        <f t="shared" si="4"/>
        <v>2021|Italy|77</v>
      </c>
      <c r="E264">
        <v>3</v>
      </c>
      <c r="F264">
        <v>77</v>
      </c>
      <c r="G264" t="s">
        <v>48</v>
      </c>
      <c r="H264" t="s">
        <v>44</v>
      </c>
      <c r="I264">
        <v>53</v>
      </c>
      <c r="J264" t="s">
        <v>201</v>
      </c>
      <c r="K264">
        <v>15</v>
      </c>
    </row>
    <row r="265" spans="1:11" x14ac:dyDescent="0.45">
      <c r="A265">
        <v>264</v>
      </c>
      <c r="B265">
        <v>2021</v>
      </c>
      <c r="C265" t="s">
        <v>17</v>
      </c>
      <c r="D265" s="5" t="str">
        <f t="shared" si="4"/>
        <v>2021|Italy|16</v>
      </c>
      <c r="E265">
        <v>4</v>
      </c>
      <c r="F265">
        <v>16</v>
      </c>
      <c r="G265" t="s">
        <v>55</v>
      </c>
      <c r="H265" t="s">
        <v>56</v>
      </c>
      <c r="I265">
        <v>53</v>
      </c>
      <c r="J265" t="s">
        <v>202</v>
      </c>
      <c r="K265">
        <v>12</v>
      </c>
    </row>
    <row r="266" spans="1:11" x14ac:dyDescent="0.45">
      <c r="A266">
        <v>265</v>
      </c>
      <c r="B266">
        <v>2021</v>
      </c>
      <c r="C266" t="s">
        <v>17</v>
      </c>
      <c r="D266" s="5" t="str">
        <f t="shared" si="4"/>
        <v>2021|Italy|11</v>
      </c>
      <c r="E266">
        <v>5</v>
      </c>
      <c r="F266">
        <v>11</v>
      </c>
      <c r="G266" t="s">
        <v>53</v>
      </c>
      <c r="H266" t="s">
        <v>46</v>
      </c>
      <c r="I266">
        <v>53</v>
      </c>
      <c r="J266" t="s">
        <v>203</v>
      </c>
      <c r="K266">
        <v>10</v>
      </c>
    </row>
    <row r="267" spans="1:11" x14ac:dyDescent="0.45">
      <c r="A267">
        <v>266</v>
      </c>
      <c r="B267">
        <v>2021</v>
      </c>
      <c r="C267" t="s">
        <v>17</v>
      </c>
      <c r="D267" s="5" t="str">
        <f t="shared" si="4"/>
        <v>2021|Italy|55</v>
      </c>
      <c r="E267">
        <v>6</v>
      </c>
      <c r="F267">
        <v>55</v>
      </c>
      <c r="G267" t="s">
        <v>60</v>
      </c>
      <c r="H267" t="s">
        <v>56</v>
      </c>
      <c r="I267">
        <v>53</v>
      </c>
      <c r="J267" t="s">
        <v>204</v>
      </c>
      <c r="K267">
        <v>8</v>
      </c>
    </row>
    <row r="268" spans="1:11" x14ac:dyDescent="0.45">
      <c r="A268">
        <v>267</v>
      </c>
      <c r="B268">
        <v>2021</v>
      </c>
      <c r="C268" t="s">
        <v>17</v>
      </c>
      <c r="D268" s="5" t="str">
        <f t="shared" si="4"/>
        <v>2021|Italy|18</v>
      </c>
      <c r="E268">
        <v>7</v>
      </c>
      <c r="F268">
        <v>18</v>
      </c>
      <c r="G268" t="s">
        <v>65</v>
      </c>
      <c r="H268" t="s">
        <v>66</v>
      </c>
      <c r="I268">
        <v>53</v>
      </c>
      <c r="J268" t="s">
        <v>205</v>
      </c>
      <c r="K268">
        <v>6</v>
      </c>
    </row>
    <row r="269" spans="1:11" x14ac:dyDescent="0.45">
      <c r="A269">
        <v>268</v>
      </c>
      <c r="B269">
        <v>2021</v>
      </c>
      <c r="C269" t="s">
        <v>17</v>
      </c>
      <c r="D269" s="5" t="str">
        <f t="shared" si="4"/>
        <v>2021|Italy|14</v>
      </c>
      <c r="E269">
        <v>8</v>
      </c>
      <c r="F269">
        <v>14</v>
      </c>
      <c r="G269" t="s">
        <v>83</v>
      </c>
      <c r="H269" t="s">
        <v>74</v>
      </c>
      <c r="I269">
        <v>53</v>
      </c>
      <c r="J269" t="s">
        <v>206</v>
      </c>
      <c r="K269">
        <v>4</v>
      </c>
    </row>
    <row r="270" spans="1:11" x14ac:dyDescent="0.45">
      <c r="A270">
        <v>269</v>
      </c>
      <c r="B270">
        <v>2021</v>
      </c>
      <c r="C270" t="s">
        <v>17</v>
      </c>
      <c r="D270" s="5" t="str">
        <f t="shared" si="4"/>
        <v>2021|Italy|63</v>
      </c>
      <c r="E270">
        <v>9</v>
      </c>
      <c r="F270">
        <v>63</v>
      </c>
      <c r="G270" t="s">
        <v>75</v>
      </c>
      <c r="H270" t="s">
        <v>76</v>
      </c>
      <c r="I270">
        <v>53</v>
      </c>
      <c r="J270" t="s">
        <v>207</v>
      </c>
      <c r="K270">
        <v>2</v>
      </c>
    </row>
    <row r="271" spans="1:11" x14ac:dyDescent="0.45">
      <c r="A271">
        <v>270</v>
      </c>
      <c r="B271">
        <v>2021</v>
      </c>
      <c r="C271" t="s">
        <v>17</v>
      </c>
      <c r="D271" s="5" t="str">
        <f t="shared" si="4"/>
        <v>2021|Italy|31</v>
      </c>
      <c r="E271">
        <v>10</v>
      </c>
      <c r="F271">
        <v>31</v>
      </c>
      <c r="G271" t="s">
        <v>73</v>
      </c>
      <c r="H271" t="s">
        <v>74</v>
      </c>
      <c r="I271">
        <v>53</v>
      </c>
      <c r="J271" t="s">
        <v>208</v>
      </c>
      <c r="K271">
        <v>1</v>
      </c>
    </row>
    <row r="272" spans="1:11" x14ac:dyDescent="0.45">
      <c r="A272">
        <v>271</v>
      </c>
      <c r="B272">
        <v>2021</v>
      </c>
      <c r="C272" t="s">
        <v>17</v>
      </c>
      <c r="D272" s="5" t="str">
        <f t="shared" si="4"/>
        <v>2021|Italy|6</v>
      </c>
      <c r="E272">
        <v>11</v>
      </c>
      <c r="F272">
        <v>6</v>
      </c>
      <c r="G272" t="s">
        <v>82</v>
      </c>
      <c r="H272" t="s">
        <v>76</v>
      </c>
      <c r="I272">
        <v>53</v>
      </c>
      <c r="J272" t="s">
        <v>209</v>
      </c>
      <c r="K272">
        <v>0</v>
      </c>
    </row>
    <row r="273" spans="1:11" x14ac:dyDescent="0.45">
      <c r="A273">
        <v>272</v>
      </c>
      <c r="B273">
        <v>2021</v>
      </c>
      <c r="C273" t="s">
        <v>17</v>
      </c>
      <c r="D273" s="5" t="str">
        <f t="shared" si="4"/>
        <v>2021|Italy|5</v>
      </c>
      <c r="E273">
        <v>12</v>
      </c>
      <c r="F273">
        <v>5</v>
      </c>
      <c r="G273" t="s">
        <v>77</v>
      </c>
      <c r="H273" t="s">
        <v>66</v>
      </c>
      <c r="I273">
        <v>53</v>
      </c>
      <c r="J273" t="s">
        <v>210</v>
      </c>
      <c r="K273">
        <v>0</v>
      </c>
    </row>
    <row r="274" spans="1:11" x14ac:dyDescent="0.45">
      <c r="A274">
        <v>273</v>
      </c>
      <c r="B274">
        <v>2021</v>
      </c>
      <c r="C274" t="s">
        <v>17</v>
      </c>
      <c r="D274" s="5" t="str">
        <f t="shared" si="4"/>
        <v>2021|Italy|99</v>
      </c>
      <c r="E274">
        <v>13</v>
      </c>
      <c r="F274">
        <v>99</v>
      </c>
      <c r="G274" t="s">
        <v>71</v>
      </c>
      <c r="H274" t="s">
        <v>69</v>
      </c>
      <c r="I274">
        <v>53</v>
      </c>
      <c r="J274" t="s">
        <v>211</v>
      </c>
      <c r="K274">
        <v>0</v>
      </c>
    </row>
    <row r="275" spans="1:11" x14ac:dyDescent="0.45">
      <c r="A275">
        <v>274</v>
      </c>
      <c r="B275">
        <v>2021</v>
      </c>
      <c r="C275" t="s">
        <v>17</v>
      </c>
      <c r="D275" s="5" t="str">
        <f t="shared" si="4"/>
        <v>2021|Italy|88</v>
      </c>
      <c r="E275">
        <v>14</v>
      </c>
      <c r="F275">
        <v>88</v>
      </c>
      <c r="G275" t="s">
        <v>199</v>
      </c>
      <c r="H275" t="s">
        <v>69</v>
      </c>
      <c r="I275">
        <v>53</v>
      </c>
      <c r="J275" t="s">
        <v>212</v>
      </c>
      <c r="K275">
        <v>0</v>
      </c>
    </row>
    <row r="276" spans="1:11" x14ac:dyDescent="0.45">
      <c r="A276">
        <v>275</v>
      </c>
      <c r="B276">
        <v>2021</v>
      </c>
      <c r="C276" t="s">
        <v>17</v>
      </c>
      <c r="D276" s="5" t="str">
        <f t="shared" si="4"/>
        <v>2021|Italy|47</v>
      </c>
      <c r="E276">
        <v>15</v>
      </c>
      <c r="F276">
        <v>47</v>
      </c>
      <c r="G276" t="s">
        <v>78</v>
      </c>
      <c r="H276" t="s">
        <v>79</v>
      </c>
      <c r="I276">
        <v>53</v>
      </c>
      <c r="J276" t="s">
        <v>213</v>
      </c>
      <c r="K276">
        <v>0</v>
      </c>
    </row>
    <row r="277" spans="1:11" x14ac:dyDescent="0.45">
      <c r="A277">
        <v>276</v>
      </c>
      <c r="B277">
        <v>2021</v>
      </c>
      <c r="C277" t="s">
        <v>17</v>
      </c>
      <c r="D277" s="5" t="str">
        <f t="shared" si="4"/>
        <v>2021|Italy|9</v>
      </c>
      <c r="E277" t="s">
        <v>32</v>
      </c>
      <c r="F277">
        <v>9</v>
      </c>
      <c r="G277" t="s">
        <v>84</v>
      </c>
      <c r="H277" t="s">
        <v>79</v>
      </c>
      <c r="I277">
        <v>41</v>
      </c>
      <c r="J277" t="s">
        <v>81</v>
      </c>
      <c r="K277">
        <v>0</v>
      </c>
    </row>
    <row r="278" spans="1:11" x14ac:dyDescent="0.45">
      <c r="A278">
        <v>277</v>
      </c>
      <c r="B278">
        <v>2021</v>
      </c>
      <c r="C278" t="s">
        <v>17</v>
      </c>
      <c r="D278" s="5" t="str">
        <f t="shared" si="4"/>
        <v>2021|Italy|44</v>
      </c>
      <c r="E278" t="s">
        <v>32</v>
      </c>
      <c r="F278">
        <v>44</v>
      </c>
      <c r="G278" t="s">
        <v>43</v>
      </c>
      <c r="H278" t="s">
        <v>44</v>
      </c>
      <c r="I278">
        <v>25</v>
      </c>
      <c r="J278" t="s">
        <v>81</v>
      </c>
      <c r="K278">
        <v>0</v>
      </c>
    </row>
    <row r="279" spans="1:11" x14ac:dyDescent="0.45">
      <c r="A279">
        <v>278</v>
      </c>
      <c r="B279">
        <v>2021</v>
      </c>
      <c r="C279" t="s">
        <v>17</v>
      </c>
      <c r="D279" s="5" t="str">
        <f t="shared" si="4"/>
        <v>2021|Italy|33</v>
      </c>
      <c r="E279" t="s">
        <v>32</v>
      </c>
      <c r="F279">
        <v>33</v>
      </c>
      <c r="G279" t="s">
        <v>45</v>
      </c>
      <c r="H279" t="s">
        <v>46</v>
      </c>
      <c r="I279">
        <v>25</v>
      </c>
      <c r="J279" t="s">
        <v>81</v>
      </c>
      <c r="K279">
        <v>0</v>
      </c>
    </row>
    <row r="280" spans="1:11" x14ac:dyDescent="0.45">
      <c r="A280">
        <v>279</v>
      </c>
      <c r="B280">
        <v>2021</v>
      </c>
      <c r="C280" t="s">
        <v>17</v>
      </c>
      <c r="D280" s="5" t="str">
        <f t="shared" si="4"/>
        <v>2021|Italy|10</v>
      </c>
      <c r="E280" t="s">
        <v>32</v>
      </c>
      <c r="F280">
        <v>10</v>
      </c>
      <c r="G280" t="s">
        <v>80</v>
      </c>
      <c r="H280" t="s">
        <v>63</v>
      </c>
      <c r="I280">
        <v>3</v>
      </c>
      <c r="J280" t="s">
        <v>81</v>
      </c>
      <c r="K280">
        <v>0</v>
      </c>
    </row>
    <row r="281" spans="1:11" x14ac:dyDescent="0.45">
      <c r="A281">
        <v>280</v>
      </c>
      <c r="B281">
        <v>2021</v>
      </c>
      <c r="C281" t="s">
        <v>17</v>
      </c>
      <c r="D281" s="5" t="str">
        <f t="shared" si="4"/>
        <v>2021|Italy|22</v>
      </c>
      <c r="E281" t="s">
        <v>32</v>
      </c>
      <c r="F281">
        <v>22</v>
      </c>
      <c r="G281" t="s">
        <v>62</v>
      </c>
      <c r="H281" t="s">
        <v>63</v>
      </c>
      <c r="I281">
        <v>0</v>
      </c>
      <c r="J281" t="s">
        <v>121</v>
      </c>
      <c r="K281">
        <v>0</v>
      </c>
    </row>
    <row r="282" spans="1:11" x14ac:dyDescent="0.45">
      <c r="A282">
        <v>281</v>
      </c>
      <c r="B282">
        <v>2021</v>
      </c>
      <c r="C282" t="s">
        <v>18</v>
      </c>
      <c r="D282" s="5" t="str">
        <f t="shared" si="4"/>
        <v>2021|Russia|44</v>
      </c>
      <c r="E282">
        <v>1</v>
      </c>
      <c r="F282">
        <v>44</v>
      </c>
      <c r="G282" t="s">
        <v>43</v>
      </c>
      <c r="H282" t="s">
        <v>44</v>
      </c>
      <c r="I282">
        <v>53</v>
      </c>
      <c r="J282">
        <v>6.2974548611111111E-2</v>
      </c>
      <c r="K282">
        <v>25</v>
      </c>
    </row>
    <row r="283" spans="1:11" x14ac:dyDescent="0.45">
      <c r="A283">
        <v>282</v>
      </c>
      <c r="B283">
        <v>2021</v>
      </c>
      <c r="C283" t="s">
        <v>18</v>
      </c>
      <c r="D283" s="5" t="str">
        <f t="shared" si="4"/>
        <v>2021|Russia|33</v>
      </c>
      <c r="E283">
        <v>2</v>
      </c>
      <c r="F283">
        <v>33</v>
      </c>
      <c r="G283" t="s">
        <v>45</v>
      </c>
      <c r="H283" t="s">
        <v>46</v>
      </c>
      <c r="I283">
        <v>53</v>
      </c>
      <c r="J283" t="s">
        <v>214</v>
      </c>
      <c r="K283">
        <v>18</v>
      </c>
    </row>
    <row r="284" spans="1:11" x14ac:dyDescent="0.45">
      <c r="A284">
        <v>283</v>
      </c>
      <c r="B284">
        <v>2021</v>
      </c>
      <c r="C284" t="s">
        <v>18</v>
      </c>
      <c r="D284" s="5" t="str">
        <f t="shared" si="4"/>
        <v>2021|Russia|55</v>
      </c>
      <c r="E284">
        <v>3</v>
      </c>
      <c r="F284">
        <v>55</v>
      </c>
      <c r="G284" t="s">
        <v>60</v>
      </c>
      <c r="H284" t="s">
        <v>56</v>
      </c>
      <c r="I284">
        <v>53</v>
      </c>
      <c r="J284" t="s">
        <v>215</v>
      </c>
      <c r="K284">
        <v>15</v>
      </c>
    </row>
    <row r="285" spans="1:11" x14ac:dyDescent="0.45">
      <c r="A285">
        <v>284</v>
      </c>
      <c r="B285">
        <v>2021</v>
      </c>
      <c r="C285" t="s">
        <v>18</v>
      </c>
      <c r="D285" s="5" t="str">
        <f t="shared" si="4"/>
        <v>2021|Russia|3</v>
      </c>
      <c r="E285">
        <v>4</v>
      </c>
      <c r="F285">
        <v>3</v>
      </c>
      <c r="G285" t="s">
        <v>58</v>
      </c>
      <c r="H285" t="s">
        <v>51</v>
      </c>
      <c r="I285">
        <v>53</v>
      </c>
      <c r="J285" t="s">
        <v>216</v>
      </c>
      <c r="K285">
        <v>12</v>
      </c>
    </row>
    <row r="286" spans="1:11" x14ac:dyDescent="0.45">
      <c r="A286">
        <v>285</v>
      </c>
      <c r="B286">
        <v>2021</v>
      </c>
      <c r="C286" t="s">
        <v>18</v>
      </c>
      <c r="D286" s="5" t="str">
        <f t="shared" si="4"/>
        <v>2021|Russia|77</v>
      </c>
      <c r="E286">
        <v>5</v>
      </c>
      <c r="F286">
        <v>77</v>
      </c>
      <c r="G286" t="s">
        <v>48</v>
      </c>
      <c r="H286" t="s">
        <v>44</v>
      </c>
      <c r="I286">
        <v>53</v>
      </c>
      <c r="J286" t="s">
        <v>217</v>
      </c>
      <c r="K286">
        <v>10</v>
      </c>
    </row>
    <row r="287" spans="1:11" x14ac:dyDescent="0.45">
      <c r="A287">
        <v>286</v>
      </c>
      <c r="B287">
        <v>2021</v>
      </c>
      <c r="C287" t="s">
        <v>18</v>
      </c>
      <c r="D287" s="5" t="str">
        <f t="shared" si="4"/>
        <v>2021|Russia|14</v>
      </c>
      <c r="E287">
        <v>6</v>
      </c>
      <c r="F287">
        <v>14</v>
      </c>
      <c r="G287" t="s">
        <v>83</v>
      </c>
      <c r="H287" t="s">
        <v>74</v>
      </c>
      <c r="I287">
        <v>53</v>
      </c>
      <c r="J287" t="s">
        <v>218</v>
      </c>
      <c r="K287">
        <v>8</v>
      </c>
    </row>
    <row r="288" spans="1:11" x14ac:dyDescent="0.45">
      <c r="A288">
        <v>287</v>
      </c>
      <c r="B288">
        <v>2021</v>
      </c>
      <c r="C288" t="s">
        <v>18</v>
      </c>
      <c r="D288" s="5" t="str">
        <f t="shared" si="4"/>
        <v>2021|Russia|4</v>
      </c>
      <c r="E288">
        <v>7</v>
      </c>
      <c r="F288">
        <v>4</v>
      </c>
      <c r="G288" t="s">
        <v>50</v>
      </c>
      <c r="H288" t="s">
        <v>51</v>
      </c>
      <c r="I288">
        <v>53</v>
      </c>
      <c r="J288" t="s">
        <v>219</v>
      </c>
      <c r="K288">
        <v>7</v>
      </c>
    </row>
    <row r="289" spans="1:11" x14ac:dyDescent="0.45">
      <c r="A289">
        <v>288</v>
      </c>
      <c r="B289">
        <v>2021</v>
      </c>
      <c r="C289" t="s">
        <v>18</v>
      </c>
      <c r="D289" s="5" t="str">
        <f t="shared" si="4"/>
        <v>2021|Russia|7</v>
      </c>
      <c r="E289">
        <v>8</v>
      </c>
      <c r="F289">
        <v>7</v>
      </c>
      <c r="G289" t="s">
        <v>68</v>
      </c>
      <c r="H289" t="s">
        <v>69</v>
      </c>
      <c r="I289">
        <v>53</v>
      </c>
      <c r="J289" t="s">
        <v>220</v>
      </c>
      <c r="K289">
        <v>4</v>
      </c>
    </row>
    <row r="290" spans="1:11" x14ac:dyDescent="0.45">
      <c r="A290">
        <v>289</v>
      </c>
      <c r="B290">
        <v>2021</v>
      </c>
      <c r="C290" t="s">
        <v>18</v>
      </c>
      <c r="D290" s="5" t="str">
        <f t="shared" si="4"/>
        <v>2021|Russia|11</v>
      </c>
      <c r="E290">
        <v>9</v>
      </c>
      <c r="F290">
        <v>11</v>
      </c>
      <c r="G290" t="s">
        <v>53</v>
      </c>
      <c r="H290" t="s">
        <v>46</v>
      </c>
      <c r="I290">
        <v>53</v>
      </c>
      <c r="J290" t="s">
        <v>221</v>
      </c>
      <c r="K290">
        <v>2</v>
      </c>
    </row>
    <row r="291" spans="1:11" x14ac:dyDescent="0.45">
      <c r="A291">
        <v>290</v>
      </c>
      <c r="B291">
        <v>2021</v>
      </c>
      <c r="C291" t="s">
        <v>18</v>
      </c>
      <c r="D291" s="5" t="str">
        <f t="shared" si="4"/>
        <v>2021|Russia|63</v>
      </c>
      <c r="E291">
        <v>10</v>
      </c>
      <c r="F291">
        <v>63</v>
      </c>
      <c r="G291" t="s">
        <v>75</v>
      </c>
      <c r="H291" t="s">
        <v>76</v>
      </c>
      <c r="I291">
        <v>53</v>
      </c>
      <c r="J291" t="s">
        <v>222</v>
      </c>
      <c r="K291">
        <v>1</v>
      </c>
    </row>
    <row r="292" spans="1:11" x14ac:dyDescent="0.45">
      <c r="A292">
        <v>291</v>
      </c>
      <c r="B292">
        <v>2021</v>
      </c>
      <c r="C292" t="s">
        <v>18</v>
      </c>
      <c r="D292" s="5" t="str">
        <f t="shared" si="4"/>
        <v>2021|Russia|18</v>
      </c>
      <c r="E292">
        <v>11</v>
      </c>
      <c r="F292">
        <v>18</v>
      </c>
      <c r="G292" t="s">
        <v>65</v>
      </c>
      <c r="H292" t="s">
        <v>66</v>
      </c>
      <c r="I292">
        <v>53</v>
      </c>
      <c r="J292" t="s">
        <v>223</v>
      </c>
      <c r="K292">
        <v>0</v>
      </c>
    </row>
    <row r="293" spans="1:11" x14ac:dyDescent="0.45">
      <c r="A293">
        <v>292</v>
      </c>
      <c r="B293">
        <v>2021</v>
      </c>
      <c r="C293" t="s">
        <v>18</v>
      </c>
      <c r="D293" s="5" t="str">
        <f t="shared" si="4"/>
        <v>2021|Russia|5</v>
      </c>
      <c r="E293">
        <v>12</v>
      </c>
      <c r="F293">
        <v>5</v>
      </c>
      <c r="G293" t="s">
        <v>77</v>
      </c>
      <c r="H293" t="s">
        <v>66</v>
      </c>
      <c r="I293">
        <v>52</v>
      </c>
      <c r="J293" t="s">
        <v>72</v>
      </c>
      <c r="K293">
        <v>0</v>
      </c>
    </row>
    <row r="294" spans="1:11" x14ac:dyDescent="0.45">
      <c r="A294">
        <v>293</v>
      </c>
      <c r="B294">
        <v>2021</v>
      </c>
      <c r="C294" t="s">
        <v>18</v>
      </c>
      <c r="D294" s="5" t="str">
        <f t="shared" si="4"/>
        <v>2021|Russia|10</v>
      </c>
      <c r="E294">
        <v>13</v>
      </c>
      <c r="F294">
        <v>10</v>
      </c>
      <c r="G294" t="s">
        <v>80</v>
      </c>
      <c r="H294" t="s">
        <v>63</v>
      </c>
      <c r="I294">
        <v>52</v>
      </c>
      <c r="J294" t="s">
        <v>72</v>
      </c>
      <c r="K294">
        <v>0</v>
      </c>
    </row>
    <row r="295" spans="1:11" x14ac:dyDescent="0.45">
      <c r="A295">
        <v>294</v>
      </c>
      <c r="B295">
        <v>2021</v>
      </c>
      <c r="C295" t="s">
        <v>18</v>
      </c>
      <c r="D295" s="5" t="str">
        <f t="shared" si="4"/>
        <v>2021|Russia|31</v>
      </c>
      <c r="E295">
        <v>14</v>
      </c>
      <c r="F295">
        <v>31</v>
      </c>
      <c r="G295" t="s">
        <v>73</v>
      </c>
      <c r="H295" t="s">
        <v>74</v>
      </c>
      <c r="I295">
        <v>52</v>
      </c>
      <c r="J295" t="s">
        <v>72</v>
      </c>
      <c r="K295">
        <v>0</v>
      </c>
    </row>
    <row r="296" spans="1:11" x14ac:dyDescent="0.45">
      <c r="A296">
        <v>295</v>
      </c>
      <c r="B296">
        <v>2021</v>
      </c>
      <c r="C296" t="s">
        <v>18</v>
      </c>
      <c r="D296" s="5" t="str">
        <f t="shared" si="4"/>
        <v>2021|Russia|16</v>
      </c>
      <c r="E296">
        <v>15</v>
      </c>
      <c r="F296">
        <v>16</v>
      </c>
      <c r="G296" t="s">
        <v>55</v>
      </c>
      <c r="H296" t="s">
        <v>56</v>
      </c>
      <c r="I296">
        <v>52</v>
      </c>
      <c r="J296" t="s">
        <v>72</v>
      </c>
      <c r="K296">
        <v>0</v>
      </c>
    </row>
    <row r="297" spans="1:11" x14ac:dyDescent="0.45">
      <c r="A297">
        <v>296</v>
      </c>
      <c r="B297">
        <v>2021</v>
      </c>
      <c r="C297" t="s">
        <v>18</v>
      </c>
      <c r="D297" s="5" t="str">
        <f t="shared" si="4"/>
        <v>2021|Russia|99</v>
      </c>
      <c r="E297">
        <v>16</v>
      </c>
      <c r="F297">
        <v>99</v>
      </c>
      <c r="G297" t="s">
        <v>71</v>
      </c>
      <c r="H297" t="s">
        <v>69</v>
      </c>
      <c r="I297">
        <v>52</v>
      </c>
      <c r="J297" t="s">
        <v>72</v>
      </c>
      <c r="K297">
        <v>0</v>
      </c>
    </row>
    <row r="298" spans="1:11" x14ac:dyDescent="0.45">
      <c r="A298">
        <v>297</v>
      </c>
      <c r="B298">
        <v>2021</v>
      </c>
      <c r="C298" t="s">
        <v>18</v>
      </c>
      <c r="D298" s="5" t="str">
        <f t="shared" si="4"/>
        <v>2021|Russia|22</v>
      </c>
      <c r="E298">
        <v>17</v>
      </c>
      <c r="F298">
        <v>22</v>
      </c>
      <c r="G298" t="s">
        <v>62</v>
      </c>
      <c r="H298" t="s">
        <v>63</v>
      </c>
      <c r="I298">
        <v>52</v>
      </c>
      <c r="J298" t="s">
        <v>72</v>
      </c>
      <c r="K298">
        <v>0</v>
      </c>
    </row>
    <row r="299" spans="1:11" x14ac:dyDescent="0.45">
      <c r="A299">
        <v>298</v>
      </c>
      <c r="B299">
        <v>2021</v>
      </c>
      <c r="C299" t="s">
        <v>18</v>
      </c>
      <c r="D299" s="5" t="str">
        <f t="shared" si="4"/>
        <v>2021|Russia|9</v>
      </c>
      <c r="E299">
        <v>18</v>
      </c>
      <c r="F299">
        <v>9</v>
      </c>
      <c r="G299" t="s">
        <v>84</v>
      </c>
      <c r="H299" t="s">
        <v>79</v>
      </c>
      <c r="I299">
        <v>51</v>
      </c>
      <c r="J299" t="s">
        <v>97</v>
      </c>
      <c r="K299">
        <v>0</v>
      </c>
    </row>
    <row r="300" spans="1:11" x14ac:dyDescent="0.45">
      <c r="A300">
        <v>299</v>
      </c>
      <c r="B300">
        <v>2021</v>
      </c>
      <c r="C300" t="s">
        <v>18</v>
      </c>
      <c r="D300" s="5" t="str">
        <f t="shared" si="4"/>
        <v>2021|Russia|6</v>
      </c>
      <c r="E300">
        <v>19</v>
      </c>
      <c r="F300">
        <v>6</v>
      </c>
      <c r="G300" t="s">
        <v>82</v>
      </c>
      <c r="H300" t="s">
        <v>76</v>
      </c>
      <c r="I300">
        <v>47</v>
      </c>
      <c r="J300" t="s">
        <v>81</v>
      </c>
      <c r="K300">
        <v>0</v>
      </c>
    </row>
    <row r="301" spans="1:11" x14ac:dyDescent="0.45">
      <c r="A301">
        <v>300</v>
      </c>
      <c r="B301">
        <v>2021</v>
      </c>
      <c r="C301" t="s">
        <v>18</v>
      </c>
      <c r="D301" s="5" t="str">
        <f t="shared" si="4"/>
        <v>2021|Russia|47</v>
      </c>
      <c r="E301" t="s">
        <v>32</v>
      </c>
      <c r="F301">
        <v>47</v>
      </c>
      <c r="G301" t="s">
        <v>78</v>
      </c>
      <c r="H301" t="s">
        <v>79</v>
      </c>
      <c r="I301">
        <v>32</v>
      </c>
      <c r="J301" t="s">
        <v>81</v>
      </c>
      <c r="K301">
        <v>0</v>
      </c>
    </row>
    <row r="302" spans="1:11" x14ac:dyDescent="0.45">
      <c r="A302">
        <v>301</v>
      </c>
      <c r="B302">
        <v>2021</v>
      </c>
      <c r="C302" t="s">
        <v>19</v>
      </c>
      <c r="D302" s="5" t="str">
        <f t="shared" si="4"/>
        <v>2021|Turkey|77</v>
      </c>
      <c r="E302">
        <v>1</v>
      </c>
      <c r="F302">
        <v>77</v>
      </c>
      <c r="G302" t="s">
        <v>48</v>
      </c>
      <c r="H302" t="s">
        <v>44</v>
      </c>
      <c r="I302">
        <v>58</v>
      </c>
      <c r="J302">
        <v>6.3241932870370374E-2</v>
      </c>
      <c r="K302">
        <v>26</v>
      </c>
    </row>
    <row r="303" spans="1:11" x14ac:dyDescent="0.45">
      <c r="A303">
        <v>302</v>
      </c>
      <c r="B303">
        <v>2021</v>
      </c>
      <c r="C303" t="s">
        <v>19</v>
      </c>
      <c r="D303" s="5" t="str">
        <f t="shared" si="4"/>
        <v>2021|Turkey|33</v>
      </c>
      <c r="E303">
        <v>2</v>
      </c>
      <c r="F303">
        <v>33</v>
      </c>
      <c r="G303" t="s">
        <v>45</v>
      </c>
      <c r="H303" t="s">
        <v>46</v>
      </c>
      <c r="I303">
        <v>58</v>
      </c>
      <c r="J303" t="s">
        <v>224</v>
      </c>
      <c r="K303">
        <v>18</v>
      </c>
    </row>
    <row r="304" spans="1:11" x14ac:dyDescent="0.45">
      <c r="A304">
        <v>303</v>
      </c>
      <c r="B304">
        <v>2021</v>
      </c>
      <c r="C304" t="s">
        <v>19</v>
      </c>
      <c r="D304" s="5" t="str">
        <f t="shared" si="4"/>
        <v>2021|Turkey|11</v>
      </c>
      <c r="E304">
        <v>3</v>
      </c>
      <c r="F304">
        <v>11</v>
      </c>
      <c r="G304" t="s">
        <v>53</v>
      </c>
      <c r="H304" t="s">
        <v>46</v>
      </c>
      <c r="I304">
        <v>58</v>
      </c>
      <c r="J304" t="s">
        <v>225</v>
      </c>
      <c r="K304">
        <v>15</v>
      </c>
    </row>
    <row r="305" spans="1:11" x14ac:dyDescent="0.45">
      <c r="A305">
        <v>304</v>
      </c>
      <c r="B305">
        <v>2021</v>
      </c>
      <c r="C305" t="s">
        <v>19</v>
      </c>
      <c r="D305" s="5" t="str">
        <f t="shared" si="4"/>
        <v>2021|Turkey|16</v>
      </c>
      <c r="E305">
        <v>4</v>
      </c>
      <c r="F305">
        <v>16</v>
      </c>
      <c r="G305" t="s">
        <v>55</v>
      </c>
      <c r="H305" t="s">
        <v>56</v>
      </c>
      <c r="I305">
        <v>58</v>
      </c>
      <c r="J305" t="s">
        <v>226</v>
      </c>
      <c r="K305">
        <v>12</v>
      </c>
    </row>
    <row r="306" spans="1:11" x14ac:dyDescent="0.45">
      <c r="A306">
        <v>305</v>
      </c>
      <c r="B306">
        <v>2021</v>
      </c>
      <c r="C306" t="s">
        <v>19</v>
      </c>
      <c r="D306" s="5" t="str">
        <f t="shared" si="4"/>
        <v>2021|Turkey|44</v>
      </c>
      <c r="E306">
        <v>5</v>
      </c>
      <c r="F306">
        <v>44</v>
      </c>
      <c r="G306" t="s">
        <v>43</v>
      </c>
      <c r="H306" t="s">
        <v>44</v>
      </c>
      <c r="I306">
        <v>58</v>
      </c>
      <c r="J306" t="s">
        <v>227</v>
      </c>
      <c r="K306">
        <v>10</v>
      </c>
    </row>
    <row r="307" spans="1:11" x14ac:dyDescent="0.45">
      <c r="A307">
        <v>306</v>
      </c>
      <c r="B307">
        <v>2021</v>
      </c>
      <c r="C307" t="s">
        <v>19</v>
      </c>
      <c r="D307" s="5" t="str">
        <f t="shared" si="4"/>
        <v>2021|Turkey|10</v>
      </c>
      <c r="E307">
        <v>6</v>
      </c>
      <c r="F307">
        <v>10</v>
      </c>
      <c r="G307" t="s">
        <v>80</v>
      </c>
      <c r="H307" t="s">
        <v>63</v>
      </c>
      <c r="I307">
        <v>58</v>
      </c>
      <c r="J307" t="s">
        <v>228</v>
      </c>
      <c r="K307">
        <v>8</v>
      </c>
    </row>
    <row r="308" spans="1:11" x14ac:dyDescent="0.45">
      <c r="A308">
        <v>307</v>
      </c>
      <c r="B308">
        <v>2021</v>
      </c>
      <c r="C308" t="s">
        <v>19</v>
      </c>
      <c r="D308" s="5" t="str">
        <f t="shared" si="4"/>
        <v>2021|Turkey|4</v>
      </c>
      <c r="E308">
        <v>7</v>
      </c>
      <c r="F308">
        <v>4</v>
      </c>
      <c r="G308" t="s">
        <v>50</v>
      </c>
      <c r="H308" t="s">
        <v>51</v>
      </c>
      <c r="I308">
        <v>58</v>
      </c>
      <c r="J308" t="s">
        <v>229</v>
      </c>
      <c r="K308">
        <v>6</v>
      </c>
    </row>
    <row r="309" spans="1:11" x14ac:dyDescent="0.45">
      <c r="A309">
        <v>308</v>
      </c>
      <c r="B309">
        <v>2021</v>
      </c>
      <c r="C309" t="s">
        <v>19</v>
      </c>
      <c r="D309" s="5" t="str">
        <f t="shared" si="4"/>
        <v>2021|Turkey|55</v>
      </c>
      <c r="E309">
        <v>8</v>
      </c>
      <c r="F309">
        <v>55</v>
      </c>
      <c r="G309" t="s">
        <v>60</v>
      </c>
      <c r="H309" t="s">
        <v>56</v>
      </c>
      <c r="I309">
        <v>58</v>
      </c>
      <c r="J309" t="s">
        <v>230</v>
      </c>
      <c r="K309">
        <v>4</v>
      </c>
    </row>
    <row r="310" spans="1:11" x14ac:dyDescent="0.45">
      <c r="A310">
        <v>309</v>
      </c>
      <c r="B310">
        <v>2021</v>
      </c>
      <c r="C310" t="s">
        <v>19</v>
      </c>
      <c r="D310" s="5" t="str">
        <f t="shared" si="4"/>
        <v>2021|Turkey|18</v>
      </c>
      <c r="E310">
        <v>9</v>
      </c>
      <c r="F310">
        <v>18</v>
      </c>
      <c r="G310" t="s">
        <v>65</v>
      </c>
      <c r="H310" t="s">
        <v>66</v>
      </c>
      <c r="I310">
        <v>58</v>
      </c>
      <c r="J310" t="s">
        <v>231</v>
      </c>
      <c r="K310">
        <v>2</v>
      </c>
    </row>
    <row r="311" spans="1:11" x14ac:dyDescent="0.45">
      <c r="A311">
        <v>310</v>
      </c>
      <c r="B311">
        <v>2021</v>
      </c>
      <c r="C311" t="s">
        <v>19</v>
      </c>
      <c r="D311" s="5" t="str">
        <f t="shared" si="4"/>
        <v>2021|Turkey|31</v>
      </c>
      <c r="E311">
        <v>10</v>
      </c>
      <c r="F311">
        <v>31</v>
      </c>
      <c r="G311" t="s">
        <v>73</v>
      </c>
      <c r="H311" t="s">
        <v>74</v>
      </c>
      <c r="I311">
        <v>57</v>
      </c>
      <c r="J311" t="s">
        <v>72</v>
      </c>
      <c r="K311">
        <v>1</v>
      </c>
    </row>
    <row r="312" spans="1:11" x14ac:dyDescent="0.45">
      <c r="A312">
        <v>311</v>
      </c>
      <c r="B312">
        <v>2021</v>
      </c>
      <c r="C312" t="s">
        <v>19</v>
      </c>
      <c r="D312" s="5" t="str">
        <f t="shared" si="4"/>
        <v>2021|Turkey|99</v>
      </c>
      <c r="E312">
        <v>11</v>
      </c>
      <c r="F312">
        <v>99</v>
      </c>
      <c r="G312" t="s">
        <v>71</v>
      </c>
      <c r="H312" t="s">
        <v>69</v>
      </c>
      <c r="I312">
        <v>57</v>
      </c>
      <c r="J312" t="s">
        <v>72</v>
      </c>
      <c r="K312">
        <v>0</v>
      </c>
    </row>
    <row r="313" spans="1:11" x14ac:dyDescent="0.45">
      <c r="A313">
        <v>312</v>
      </c>
      <c r="B313">
        <v>2021</v>
      </c>
      <c r="C313" t="s">
        <v>19</v>
      </c>
      <c r="D313" s="5" t="str">
        <f t="shared" si="4"/>
        <v>2021|Turkey|7</v>
      </c>
      <c r="E313">
        <v>12</v>
      </c>
      <c r="F313">
        <v>7</v>
      </c>
      <c r="G313" t="s">
        <v>68</v>
      </c>
      <c r="H313" t="s">
        <v>69</v>
      </c>
      <c r="I313">
        <v>57</v>
      </c>
      <c r="J313" t="s">
        <v>72</v>
      </c>
      <c r="K313">
        <v>0</v>
      </c>
    </row>
    <row r="314" spans="1:11" x14ac:dyDescent="0.45">
      <c r="A314">
        <v>313</v>
      </c>
      <c r="B314">
        <v>2021</v>
      </c>
      <c r="C314" t="s">
        <v>19</v>
      </c>
      <c r="D314" s="5" t="str">
        <f t="shared" si="4"/>
        <v>2021|Turkey|3</v>
      </c>
      <c r="E314">
        <v>13</v>
      </c>
      <c r="F314">
        <v>3</v>
      </c>
      <c r="G314" t="s">
        <v>58</v>
      </c>
      <c r="H314" t="s">
        <v>51</v>
      </c>
      <c r="I314">
        <v>57</v>
      </c>
      <c r="J314" t="s">
        <v>72</v>
      </c>
      <c r="K314">
        <v>0</v>
      </c>
    </row>
    <row r="315" spans="1:11" x14ac:dyDescent="0.45">
      <c r="A315">
        <v>314</v>
      </c>
      <c r="B315">
        <v>2021</v>
      </c>
      <c r="C315" t="s">
        <v>19</v>
      </c>
      <c r="D315" s="5" t="str">
        <f t="shared" si="4"/>
        <v>2021|Turkey|22</v>
      </c>
      <c r="E315">
        <v>14</v>
      </c>
      <c r="F315">
        <v>22</v>
      </c>
      <c r="G315" t="s">
        <v>62</v>
      </c>
      <c r="H315" t="s">
        <v>63</v>
      </c>
      <c r="I315">
        <v>57</v>
      </c>
      <c r="J315" t="s">
        <v>72</v>
      </c>
      <c r="K315">
        <v>0</v>
      </c>
    </row>
    <row r="316" spans="1:11" x14ac:dyDescent="0.45">
      <c r="A316">
        <v>315</v>
      </c>
      <c r="B316">
        <v>2021</v>
      </c>
      <c r="C316" t="s">
        <v>19</v>
      </c>
      <c r="D316" s="5" t="str">
        <f t="shared" si="4"/>
        <v>2021|Turkey|63</v>
      </c>
      <c r="E316">
        <v>15</v>
      </c>
      <c r="F316">
        <v>63</v>
      </c>
      <c r="G316" t="s">
        <v>75</v>
      </c>
      <c r="H316" t="s">
        <v>76</v>
      </c>
      <c r="I316">
        <v>57</v>
      </c>
      <c r="J316" t="s">
        <v>72</v>
      </c>
      <c r="K316">
        <v>0</v>
      </c>
    </row>
    <row r="317" spans="1:11" x14ac:dyDescent="0.45">
      <c r="A317">
        <v>316</v>
      </c>
      <c r="B317">
        <v>2021</v>
      </c>
      <c r="C317" t="s">
        <v>19</v>
      </c>
      <c r="D317" s="5" t="str">
        <f t="shared" si="4"/>
        <v>2021|Turkey|14</v>
      </c>
      <c r="E317">
        <v>16</v>
      </c>
      <c r="F317">
        <v>14</v>
      </c>
      <c r="G317" t="s">
        <v>83</v>
      </c>
      <c r="H317" t="s">
        <v>74</v>
      </c>
      <c r="I317">
        <v>57</v>
      </c>
      <c r="J317" t="s">
        <v>72</v>
      </c>
      <c r="K317">
        <v>0</v>
      </c>
    </row>
    <row r="318" spans="1:11" x14ac:dyDescent="0.45">
      <c r="A318">
        <v>317</v>
      </c>
      <c r="B318">
        <v>2021</v>
      </c>
      <c r="C318" t="s">
        <v>19</v>
      </c>
      <c r="D318" s="5" t="str">
        <f t="shared" si="4"/>
        <v>2021|Turkey|6</v>
      </c>
      <c r="E318">
        <v>17</v>
      </c>
      <c r="F318">
        <v>6</v>
      </c>
      <c r="G318" t="s">
        <v>82</v>
      </c>
      <c r="H318" t="s">
        <v>76</v>
      </c>
      <c r="I318">
        <v>57</v>
      </c>
      <c r="J318" t="s">
        <v>72</v>
      </c>
      <c r="K318">
        <v>0</v>
      </c>
    </row>
    <row r="319" spans="1:11" x14ac:dyDescent="0.45">
      <c r="A319">
        <v>318</v>
      </c>
      <c r="B319">
        <v>2021</v>
      </c>
      <c r="C319" t="s">
        <v>19</v>
      </c>
      <c r="D319" s="5" t="str">
        <f t="shared" si="4"/>
        <v>2021|Turkey|5</v>
      </c>
      <c r="E319">
        <v>18</v>
      </c>
      <c r="F319">
        <v>5</v>
      </c>
      <c r="G319" t="s">
        <v>77</v>
      </c>
      <c r="H319" t="s">
        <v>66</v>
      </c>
      <c r="I319">
        <v>57</v>
      </c>
      <c r="J319" t="s">
        <v>72</v>
      </c>
      <c r="K319">
        <v>0</v>
      </c>
    </row>
    <row r="320" spans="1:11" x14ac:dyDescent="0.45">
      <c r="A320">
        <v>319</v>
      </c>
      <c r="B320">
        <v>2021</v>
      </c>
      <c r="C320" t="s">
        <v>19</v>
      </c>
      <c r="D320" s="5" t="str">
        <f t="shared" si="4"/>
        <v>2021|Turkey|47</v>
      </c>
      <c r="E320">
        <v>19</v>
      </c>
      <c r="F320">
        <v>47</v>
      </c>
      <c r="G320" t="s">
        <v>78</v>
      </c>
      <c r="H320" t="s">
        <v>79</v>
      </c>
      <c r="I320">
        <v>56</v>
      </c>
      <c r="J320" t="s">
        <v>97</v>
      </c>
      <c r="K320">
        <v>0</v>
      </c>
    </row>
    <row r="321" spans="1:11" x14ac:dyDescent="0.45">
      <c r="A321">
        <v>320</v>
      </c>
      <c r="B321">
        <v>2021</v>
      </c>
      <c r="C321" t="s">
        <v>19</v>
      </c>
      <c r="D321" s="5" t="str">
        <f t="shared" si="4"/>
        <v>2021|Turkey|9</v>
      </c>
      <c r="E321">
        <v>20</v>
      </c>
      <c r="F321">
        <v>9</v>
      </c>
      <c r="G321" t="s">
        <v>84</v>
      </c>
      <c r="H321" t="s">
        <v>79</v>
      </c>
      <c r="I321">
        <v>56</v>
      </c>
      <c r="J321" t="s">
        <v>97</v>
      </c>
      <c r="K321">
        <v>0</v>
      </c>
    </row>
    <row r="322" spans="1:11" x14ac:dyDescent="0.45">
      <c r="A322">
        <v>321</v>
      </c>
      <c r="B322">
        <v>2021</v>
      </c>
      <c r="C322" t="s">
        <v>20</v>
      </c>
      <c r="D322" s="5" t="str">
        <f t="shared" si="4"/>
        <v>2021|USA|33</v>
      </c>
      <c r="E322">
        <v>1</v>
      </c>
      <c r="F322">
        <v>33</v>
      </c>
      <c r="G322" t="s">
        <v>45</v>
      </c>
      <c r="H322" t="s">
        <v>46</v>
      </c>
      <c r="I322">
        <v>56</v>
      </c>
      <c r="J322">
        <v>6.5700833333333333E-2</v>
      </c>
      <c r="K322">
        <v>25</v>
      </c>
    </row>
    <row r="323" spans="1:11" x14ac:dyDescent="0.45">
      <c r="A323">
        <v>322</v>
      </c>
      <c r="B323">
        <v>2021</v>
      </c>
      <c r="C323" t="s">
        <v>20</v>
      </c>
      <c r="D323" s="5" t="str">
        <f t="shared" ref="D323:D386" si="5">_xlfn.CONCAT(B323,"|",C323,"|",F323)</f>
        <v>2021|USA|44</v>
      </c>
      <c r="E323">
        <v>2</v>
      </c>
      <c r="F323">
        <v>44</v>
      </c>
      <c r="G323" t="s">
        <v>43</v>
      </c>
      <c r="H323" t="s">
        <v>44</v>
      </c>
      <c r="I323">
        <v>56</v>
      </c>
      <c r="J323" t="s">
        <v>232</v>
      </c>
      <c r="K323">
        <v>19</v>
      </c>
    </row>
    <row r="324" spans="1:11" x14ac:dyDescent="0.45">
      <c r="A324">
        <v>323</v>
      </c>
      <c r="B324">
        <v>2021</v>
      </c>
      <c r="C324" t="s">
        <v>20</v>
      </c>
      <c r="D324" s="5" t="str">
        <f t="shared" si="5"/>
        <v>2021|USA|11</v>
      </c>
      <c r="E324">
        <v>3</v>
      </c>
      <c r="F324">
        <v>11</v>
      </c>
      <c r="G324" t="s">
        <v>53</v>
      </c>
      <c r="H324" t="s">
        <v>46</v>
      </c>
      <c r="I324">
        <v>56</v>
      </c>
      <c r="J324" t="s">
        <v>233</v>
      </c>
      <c r="K324">
        <v>15</v>
      </c>
    </row>
    <row r="325" spans="1:11" x14ac:dyDescent="0.45">
      <c r="A325">
        <v>324</v>
      </c>
      <c r="B325">
        <v>2021</v>
      </c>
      <c r="C325" t="s">
        <v>20</v>
      </c>
      <c r="D325" s="5" t="str">
        <f t="shared" si="5"/>
        <v>2021|USA|16</v>
      </c>
      <c r="E325">
        <v>4</v>
      </c>
      <c r="F325">
        <v>16</v>
      </c>
      <c r="G325" t="s">
        <v>55</v>
      </c>
      <c r="H325" t="s">
        <v>56</v>
      </c>
      <c r="I325">
        <v>56</v>
      </c>
      <c r="J325" t="s">
        <v>234</v>
      </c>
      <c r="K325">
        <v>12</v>
      </c>
    </row>
    <row r="326" spans="1:11" x14ac:dyDescent="0.45">
      <c r="A326">
        <v>325</v>
      </c>
      <c r="B326">
        <v>2021</v>
      </c>
      <c r="C326" t="s">
        <v>20</v>
      </c>
      <c r="D326" s="5" t="str">
        <f t="shared" si="5"/>
        <v>2021|USA|3</v>
      </c>
      <c r="E326">
        <v>5</v>
      </c>
      <c r="F326">
        <v>3</v>
      </c>
      <c r="G326" t="s">
        <v>58</v>
      </c>
      <c r="H326" t="s">
        <v>51</v>
      </c>
      <c r="I326">
        <v>56</v>
      </c>
      <c r="J326" t="s">
        <v>235</v>
      </c>
      <c r="K326">
        <v>10</v>
      </c>
    </row>
    <row r="327" spans="1:11" x14ac:dyDescent="0.45">
      <c r="A327">
        <v>326</v>
      </c>
      <c r="B327">
        <v>2021</v>
      </c>
      <c r="C327" t="s">
        <v>20</v>
      </c>
      <c r="D327" s="5" t="str">
        <f t="shared" si="5"/>
        <v>2021|USA|77</v>
      </c>
      <c r="E327">
        <v>6</v>
      </c>
      <c r="F327">
        <v>77</v>
      </c>
      <c r="G327" t="s">
        <v>48</v>
      </c>
      <c r="H327" t="s">
        <v>44</v>
      </c>
      <c r="I327">
        <v>56</v>
      </c>
      <c r="J327" t="s">
        <v>236</v>
      </c>
      <c r="K327">
        <v>8</v>
      </c>
    </row>
    <row r="328" spans="1:11" x14ac:dyDescent="0.45">
      <c r="A328">
        <v>327</v>
      </c>
      <c r="B328">
        <v>2021</v>
      </c>
      <c r="C328" t="s">
        <v>20</v>
      </c>
      <c r="D328" s="5" t="str">
        <f t="shared" si="5"/>
        <v>2021|USA|55</v>
      </c>
      <c r="E328">
        <v>7</v>
      </c>
      <c r="F328">
        <v>55</v>
      </c>
      <c r="G328" t="s">
        <v>60</v>
      </c>
      <c r="H328" t="s">
        <v>56</v>
      </c>
      <c r="I328">
        <v>56</v>
      </c>
      <c r="J328" t="s">
        <v>237</v>
      </c>
      <c r="K328">
        <v>6</v>
      </c>
    </row>
    <row r="329" spans="1:11" x14ac:dyDescent="0.45">
      <c r="A329">
        <v>328</v>
      </c>
      <c r="B329">
        <v>2021</v>
      </c>
      <c r="C329" t="s">
        <v>20</v>
      </c>
      <c r="D329" s="5" t="str">
        <f t="shared" si="5"/>
        <v>2021|USA|4</v>
      </c>
      <c r="E329">
        <v>8</v>
      </c>
      <c r="F329">
        <v>4</v>
      </c>
      <c r="G329" t="s">
        <v>50</v>
      </c>
      <c r="H329" t="s">
        <v>51</v>
      </c>
      <c r="I329">
        <v>56</v>
      </c>
      <c r="J329" t="s">
        <v>238</v>
      </c>
      <c r="K329">
        <v>4</v>
      </c>
    </row>
    <row r="330" spans="1:11" x14ac:dyDescent="0.45">
      <c r="A330">
        <v>329</v>
      </c>
      <c r="B330">
        <v>2021</v>
      </c>
      <c r="C330" t="s">
        <v>20</v>
      </c>
      <c r="D330" s="5" t="str">
        <f t="shared" si="5"/>
        <v>2021|USA|22</v>
      </c>
      <c r="E330">
        <v>9</v>
      </c>
      <c r="F330">
        <v>22</v>
      </c>
      <c r="G330" t="s">
        <v>62</v>
      </c>
      <c r="H330" t="s">
        <v>63</v>
      </c>
      <c r="I330">
        <v>55</v>
      </c>
      <c r="J330" t="s">
        <v>72</v>
      </c>
      <c r="K330">
        <v>2</v>
      </c>
    </row>
    <row r="331" spans="1:11" x14ac:dyDescent="0.45">
      <c r="A331">
        <v>330</v>
      </c>
      <c r="B331">
        <v>2021</v>
      </c>
      <c r="C331" t="s">
        <v>20</v>
      </c>
      <c r="D331" s="5" t="str">
        <f t="shared" si="5"/>
        <v>2021|USA|5</v>
      </c>
      <c r="E331">
        <v>10</v>
      </c>
      <c r="F331">
        <v>5</v>
      </c>
      <c r="G331" t="s">
        <v>77</v>
      </c>
      <c r="H331" t="s">
        <v>66</v>
      </c>
      <c r="I331">
        <v>55</v>
      </c>
      <c r="J331" t="s">
        <v>72</v>
      </c>
      <c r="K331">
        <v>1</v>
      </c>
    </row>
    <row r="332" spans="1:11" x14ac:dyDescent="0.45">
      <c r="A332">
        <v>331</v>
      </c>
      <c r="B332">
        <v>2021</v>
      </c>
      <c r="C332" t="s">
        <v>20</v>
      </c>
      <c r="D332" s="5" t="str">
        <f t="shared" si="5"/>
        <v>2021|USA|99</v>
      </c>
      <c r="E332">
        <v>11</v>
      </c>
      <c r="F332">
        <v>99</v>
      </c>
      <c r="G332" t="s">
        <v>71</v>
      </c>
      <c r="H332" t="s">
        <v>69</v>
      </c>
      <c r="I332">
        <v>55</v>
      </c>
      <c r="J332" t="s">
        <v>72</v>
      </c>
      <c r="K332">
        <v>0</v>
      </c>
    </row>
    <row r="333" spans="1:11" x14ac:dyDescent="0.45">
      <c r="A333">
        <v>332</v>
      </c>
      <c r="B333">
        <v>2021</v>
      </c>
      <c r="C333" t="s">
        <v>20</v>
      </c>
      <c r="D333" s="5" t="str">
        <f t="shared" si="5"/>
        <v>2021|USA|18</v>
      </c>
      <c r="E333">
        <v>12</v>
      </c>
      <c r="F333">
        <v>18</v>
      </c>
      <c r="G333" t="s">
        <v>65</v>
      </c>
      <c r="H333" t="s">
        <v>66</v>
      </c>
      <c r="I333">
        <v>55</v>
      </c>
      <c r="J333" t="s">
        <v>72</v>
      </c>
      <c r="K333">
        <v>0</v>
      </c>
    </row>
    <row r="334" spans="1:11" x14ac:dyDescent="0.45">
      <c r="A334">
        <v>333</v>
      </c>
      <c r="B334">
        <v>2021</v>
      </c>
      <c r="C334" t="s">
        <v>20</v>
      </c>
      <c r="D334" s="5" t="str">
        <f t="shared" si="5"/>
        <v>2021|USA|7</v>
      </c>
      <c r="E334">
        <v>13</v>
      </c>
      <c r="F334">
        <v>7</v>
      </c>
      <c r="G334" t="s">
        <v>68</v>
      </c>
      <c r="H334" t="s">
        <v>69</v>
      </c>
      <c r="I334">
        <v>55</v>
      </c>
      <c r="J334" t="s">
        <v>72</v>
      </c>
      <c r="K334">
        <v>0</v>
      </c>
    </row>
    <row r="335" spans="1:11" x14ac:dyDescent="0.45">
      <c r="A335">
        <v>334</v>
      </c>
      <c r="B335">
        <v>2021</v>
      </c>
      <c r="C335" t="s">
        <v>20</v>
      </c>
      <c r="D335" s="5" t="str">
        <f t="shared" si="5"/>
        <v>2021|USA|63</v>
      </c>
      <c r="E335">
        <v>14</v>
      </c>
      <c r="F335">
        <v>63</v>
      </c>
      <c r="G335" t="s">
        <v>75</v>
      </c>
      <c r="H335" t="s">
        <v>76</v>
      </c>
      <c r="I335">
        <v>55</v>
      </c>
      <c r="J335" t="s">
        <v>72</v>
      </c>
      <c r="K335">
        <v>0</v>
      </c>
    </row>
    <row r="336" spans="1:11" x14ac:dyDescent="0.45">
      <c r="A336">
        <v>335</v>
      </c>
      <c r="B336">
        <v>2021</v>
      </c>
      <c r="C336" t="s">
        <v>20</v>
      </c>
      <c r="D336" s="5" t="str">
        <f t="shared" si="5"/>
        <v>2021|USA|6</v>
      </c>
      <c r="E336">
        <v>15</v>
      </c>
      <c r="F336">
        <v>6</v>
      </c>
      <c r="G336" t="s">
        <v>82</v>
      </c>
      <c r="H336" t="s">
        <v>76</v>
      </c>
      <c r="I336">
        <v>55</v>
      </c>
      <c r="J336" t="s">
        <v>72</v>
      </c>
      <c r="K336">
        <v>0</v>
      </c>
    </row>
    <row r="337" spans="1:11" x14ac:dyDescent="0.45">
      <c r="A337">
        <v>336</v>
      </c>
      <c r="B337">
        <v>2021</v>
      </c>
      <c r="C337" t="s">
        <v>20</v>
      </c>
      <c r="D337" s="5" t="str">
        <f t="shared" si="5"/>
        <v>2021|USA|47</v>
      </c>
      <c r="E337">
        <v>16</v>
      </c>
      <c r="F337">
        <v>47</v>
      </c>
      <c r="G337" t="s">
        <v>78</v>
      </c>
      <c r="H337" t="s">
        <v>79</v>
      </c>
      <c r="I337">
        <v>54</v>
      </c>
      <c r="J337" t="s">
        <v>97</v>
      </c>
      <c r="K337">
        <v>0</v>
      </c>
    </row>
    <row r="338" spans="1:11" x14ac:dyDescent="0.45">
      <c r="A338">
        <v>337</v>
      </c>
      <c r="B338">
        <v>2021</v>
      </c>
      <c r="C338" t="s">
        <v>20</v>
      </c>
      <c r="D338" s="5" t="str">
        <f t="shared" si="5"/>
        <v>2021|USA|9</v>
      </c>
      <c r="E338">
        <v>17</v>
      </c>
      <c r="F338">
        <v>9</v>
      </c>
      <c r="G338" t="s">
        <v>84</v>
      </c>
      <c r="H338" t="s">
        <v>79</v>
      </c>
      <c r="I338">
        <v>54</v>
      </c>
      <c r="J338" t="s">
        <v>97</v>
      </c>
      <c r="K338">
        <v>0</v>
      </c>
    </row>
    <row r="339" spans="1:11" x14ac:dyDescent="0.45">
      <c r="A339">
        <v>338</v>
      </c>
      <c r="B339">
        <v>2021</v>
      </c>
      <c r="C339" t="s">
        <v>20</v>
      </c>
      <c r="D339" s="5" t="str">
        <f t="shared" si="5"/>
        <v>2021|USA|14</v>
      </c>
      <c r="E339" t="s">
        <v>32</v>
      </c>
      <c r="F339">
        <v>14</v>
      </c>
      <c r="G339" t="s">
        <v>83</v>
      </c>
      <c r="H339" t="s">
        <v>74</v>
      </c>
      <c r="I339">
        <v>49</v>
      </c>
      <c r="J339" t="s">
        <v>81</v>
      </c>
      <c r="K339">
        <v>0</v>
      </c>
    </row>
    <row r="340" spans="1:11" x14ac:dyDescent="0.45">
      <c r="A340">
        <v>339</v>
      </c>
      <c r="B340">
        <v>2021</v>
      </c>
      <c r="C340" t="s">
        <v>20</v>
      </c>
      <c r="D340" s="5" t="str">
        <f t="shared" si="5"/>
        <v>2021|USA|31</v>
      </c>
      <c r="E340" t="s">
        <v>32</v>
      </c>
      <c r="F340">
        <v>31</v>
      </c>
      <c r="G340" t="s">
        <v>73</v>
      </c>
      <c r="H340" t="s">
        <v>74</v>
      </c>
      <c r="I340">
        <v>40</v>
      </c>
      <c r="J340" t="s">
        <v>81</v>
      </c>
      <c r="K340">
        <v>0</v>
      </c>
    </row>
    <row r="341" spans="1:11" x14ac:dyDescent="0.45">
      <c r="A341">
        <v>340</v>
      </c>
      <c r="B341">
        <v>2021</v>
      </c>
      <c r="C341" t="s">
        <v>20</v>
      </c>
      <c r="D341" s="5" t="str">
        <f t="shared" si="5"/>
        <v>2021|USA|10</v>
      </c>
      <c r="E341" t="s">
        <v>32</v>
      </c>
      <c r="F341">
        <v>10</v>
      </c>
      <c r="G341" t="s">
        <v>80</v>
      </c>
      <c r="H341" t="s">
        <v>63</v>
      </c>
      <c r="I341">
        <v>14</v>
      </c>
      <c r="J341" t="s">
        <v>81</v>
      </c>
      <c r="K341">
        <v>0</v>
      </c>
    </row>
    <row r="342" spans="1:11" x14ac:dyDescent="0.45">
      <c r="A342">
        <v>341</v>
      </c>
      <c r="B342">
        <v>2021</v>
      </c>
      <c r="C342" t="s">
        <v>21</v>
      </c>
      <c r="D342" s="5" t="str">
        <f t="shared" si="5"/>
        <v>2021|Mexico|33</v>
      </c>
      <c r="E342">
        <v>1</v>
      </c>
      <c r="F342">
        <v>33</v>
      </c>
      <c r="G342" t="s">
        <v>45</v>
      </c>
      <c r="H342" t="s">
        <v>46</v>
      </c>
      <c r="I342">
        <v>71</v>
      </c>
      <c r="J342">
        <v>6.8507939814814803E-2</v>
      </c>
      <c r="K342">
        <v>25</v>
      </c>
    </row>
    <row r="343" spans="1:11" x14ac:dyDescent="0.45">
      <c r="A343">
        <v>342</v>
      </c>
      <c r="B343">
        <v>2021</v>
      </c>
      <c r="C343" t="s">
        <v>21</v>
      </c>
      <c r="D343" s="5" t="str">
        <f t="shared" si="5"/>
        <v>2021|Mexico|44</v>
      </c>
      <c r="E343">
        <v>2</v>
      </c>
      <c r="F343">
        <v>44</v>
      </c>
      <c r="G343" t="s">
        <v>43</v>
      </c>
      <c r="H343" t="s">
        <v>44</v>
      </c>
      <c r="I343">
        <v>71</v>
      </c>
      <c r="J343" t="s">
        <v>239</v>
      </c>
      <c r="K343">
        <v>18</v>
      </c>
    </row>
    <row r="344" spans="1:11" x14ac:dyDescent="0.45">
      <c r="A344">
        <v>343</v>
      </c>
      <c r="B344">
        <v>2021</v>
      </c>
      <c r="C344" t="s">
        <v>21</v>
      </c>
      <c r="D344" s="5" t="str">
        <f t="shared" si="5"/>
        <v>2021|Mexico|11</v>
      </c>
      <c r="E344">
        <v>3</v>
      </c>
      <c r="F344">
        <v>11</v>
      </c>
      <c r="G344" t="s">
        <v>53</v>
      </c>
      <c r="H344" t="s">
        <v>46</v>
      </c>
      <c r="I344">
        <v>71</v>
      </c>
      <c r="J344" t="s">
        <v>240</v>
      </c>
      <c r="K344">
        <v>15</v>
      </c>
    </row>
    <row r="345" spans="1:11" x14ac:dyDescent="0.45">
      <c r="A345">
        <v>344</v>
      </c>
      <c r="B345">
        <v>2021</v>
      </c>
      <c r="C345" t="s">
        <v>21</v>
      </c>
      <c r="D345" s="5" t="str">
        <f t="shared" si="5"/>
        <v>2021|Mexico|10</v>
      </c>
      <c r="E345">
        <v>4</v>
      </c>
      <c r="F345">
        <v>10</v>
      </c>
      <c r="G345" t="s">
        <v>80</v>
      </c>
      <c r="H345" t="s">
        <v>63</v>
      </c>
      <c r="I345">
        <v>71</v>
      </c>
      <c r="J345" t="s">
        <v>241</v>
      </c>
      <c r="K345">
        <v>12</v>
      </c>
    </row>
    <row r="346" spans="1:11" x14ac:dyDescent="0.45">
      <c r="A346">
        <v>345</v>
      </c>
      <c r="B346">
        <v>2021</v>
      </c>
      <c r="C346" t="s">
        <v>21</v>
      </c>
      <c r="D346" s="5" t="str">
        <f t="shared" si="5"/>
        <v>2021|Mexico|16</v>
      </c>
      <c r="E346">
        <v>5</v>
      </c>
      <c r="F346">
        <v>16</v>
      </c>
      <c r="G346" t="s">
        <v>55</v>
      </c>
      <c r="H346" t="s">
        <v>56</v>
      </c>
      <c r="I346">
        <v>71</v>
      </c>
      <c r="J346" t="s">
        <v>242</v>
      </c>
      <c r="K346">
        <v>10</v>
      </c>
    </row>
    <row r="347" spans="1:11" x14ac:dyDescent="0.45">
      <c r="A347">
        <v>346</v>
      </c>
      <c r="B347">
        <v>2021</v>
      </c>
      <c r="C347" t="s">
        <v>21</v>
      </c>
      <c r="D347" s="5" t="str">
        <f t="shared" si="5"/>
        <v>2021|Mexico|55</v>
      </c>
      <c r="E347">
        <v>6</v>
      </c>
      <c r="F347">
        <v>55</v>
      </c>
      <c r="G347" t="s">
        <v>60</v>
      </c>
      <c r="H347" t="s">
        <v>56</v>
      </c>
      <c r="I347">
        <v>70</v>
      </c>
      <c r="J347" t="s">
        <v>72</v>
      </c>
      <c r="K347">
        <v>8</v>
      </c>
    </row>
    <row r="348" spans="1:11" x14ac:dyDescent="0.45">
      <c r="A348">
        <v>347</v>
      </c>
      <c r="B348">
        <v>2021</v>
      </c>
      <c r="C348" t="s">
        <v>21</v>
      </c>
      <c r="D348" s="5" t="str">
        <f t="shared" si="5"/>
        <v>2021|Mexico|5</v>
      </c>
      <c r="E348">
        <v>7</v>
      </c>
      <c r="F348">
        <v>5</v>
      </c>
      <c r="G348" t="s">
        <v>77</v>
      </c>
      <c r="H348" t="s">
        <v>66</v>
      </c>
      <c r="I348">
        <v>70</v>
      </c>
      <c r="J348" t="s">
        <v>72</v>
      </c>
      <c r="K348">
        <v>6</v>
      </c>
    </row>
    <row r="349" spans="1:11" x14ac:dyDescent="0.45">
      <c r="A349">
        <v>348</v>
      </c>
      <c r="B349">
        <v>2021</v>
      </c>
      <c r="C349" t="s">
        <v>21</v>
      </c>
      <c r="D349" s="5" t="str">
        <f t="shared" si="5"/>
        <v>2021|Mexico|7</v>
      </c>
      <c r="E349">
        <v>8</v>
      </c>
      <c r="F349">
        <v>7</v>
      </c>
      <c r="G349" t="s">
        <v>68</v>
      </c>
      <c r="H349" t="s">
        <v>69</v>
      </c>
      <c r="I349">
        <v>70</v>
      </c>
      <c r="J349" t="s">
        <v>72</v>
      </c>
      <c r="K349">
        <v>4</v>
      </c>
    </row>
    <row r="350" spans="1:11" x14ac:dyDescent="0.45">
      <c r="A350">
        <v>349</v>
      </c>
      <c r="B350">
        <v>2021</v>
      </c>
      <c r="C350" t="s">
        <v>21</v>
      </c>
      <c r="D350" s="5" t="str">
        <f t="shared" si="5"/>
        <v>2021|Mexico|14</v>
      </c>
      <c r="E350">
        <v>9</v>
      </c>
      <c r="F350">
        <v>14</v>
      </c>
      <c r="G350" t="s">
        <v>83</v>
      </c>
      <c r="H350" t="s">
        <v>74</v>
      </c>
      <c r="I350">
        <v>70</v>
      </c>
      <c r="J350" t="s">
        <v>72</v>
      </c>
      <c r="K350">
        <v>2</v>
      </c>
    </row>
    <row r="351" spans="1:11" x14ac:dyDescent="0.45">
      <c r="A351">
        <v>350</v>
      </c>
      <c r="B351">
        <v>2021</v>
      </c>
      <c r="C351" t="s">
        <v>21</v>
      </c>
      <c r="D351" s="5" t="str">
        <f t="shared" si="5"/>
        <v>2021|Mexico|4</v>
      </c>
      <c r="E351">
        <v>10</v>
      </c>
      <c r="F351">
        <v>4</v>
      </c>
      <c r="G351" t="s">
        <v>50</v>
      </c>
      <c r="H351" t="s">
        <v>51</v>
      </c>
      <c r="I351">
        <v>70</v>
      </c>
      <c r="J351" t="s">
        <v>72</v>
      </c>
      <c r="K351">
        <v>1</v>
      </c>
    </row>
    <row r="352" spans="1:11" x14ac:dyDescent="0.45">
      <c r="A352">
        <v>351</v>
      </c>
      <c r="B352">
        <v>2021</v>
      </c>
      <c r="C352" t="s">
        <v>21</v>
      </c>
      <c r="D352" s="5" t="str">
        <f t="shared" si="5"/>
        <v>2021|Mexico|99</v>
      </c>
      <c r="E352">
        <v>11</v>
      </c>
      <c r="F352">
        <v>99</v>
      </c>
      <c r="G352" t="s">
        <v>71</v>
      </c>
      <c r="H352" t="s">
        <v>69</v>
      </c>
      <c r="I352">
        <v>70</v>
      </c>
      <c r="J352" t="s">
        <v>72</v>
      </c>
      <c r="K352">
        <v>0</v>
      </c>
    </row>
    <row r="353" spans="1:11" x14ac:dyDescent="0.45">
      <c r="A353">
        <v>352</v>
      </c>
      <c r="B353">
        <v>2021</v>
      </c>
      <c r="C353" t="s">
        <v>21</v>
      </c>
      <c r="D353" s="5" t="str">
        <f t="shared" si="5"/>
        <v>2021|Mexico|3</v>
      </c>
      <c r="E353">
        <v>12</v>
      </c>
      <c r="F353">
        <v>3</v>
      </c>
      <c r="G353" t="s">
        <v>58</v>
      </c>
      <c r="H353" t="s">
        <v>51</v>
      </c>
      <c r="I353">
        <v>70</v>
      </c>
      <c r="J353" t="s">
        <v>72</v>
      </c>
      <c r="K353">
        <v>0</v>
      </c>
    </row>
    <row r="354" spans="1:11" x14ac:dyDescent="0.45">
      <c r="A354">
        <v>353</v>
      </c>
      <c r="B354">
        <v>2021</v>
      </c>
      <c r="C354" t="s">
        <v>21</v>
      </c>
      <c r="D354" s="5" t="str">
        <f t="shared" si="5"/>
        <v>2021|Mexico|31</v>
      </c>
      <c r="E354">
        <v>13</v>
      </c>
      <c r="F354">
        <v>31</v>
      </c>
      <c r="G354" t="s">
        <v>73</v>
      </c>
      <c r="H354" t="s">
        <v>74</v>
      </c>
      <c r="I354">
        <v>70</v>
      </c>
      <c r="J354" t="s">
        <v>72</v>
      </c>
      <c r="K354">
        <v>0</v>
      </c>
    </row>
    <row r="355" spans="1:11" x14ac:dyDescent="0.45">
      <c r="A355">
        <v>354</v>
      </c>
      <c r="B355">
        <v>2021</v>
      </c>
      <c r="C355" t="s">
        <v>21</v>
      </c>
      <c r="D355" s="5" t="str">
        <f t="shared" si="5"/>
        <v>2021|Mexico|18</v>
      </c>
      <c r="E355">
        <v>14</v>
      </c>
      <c r="F355">
        <v>18</v>
      </c>
      <c r="G355" t="s">
        <v>65</v>
      </c>
      <c r="H355" t="s">
        <v>66</v>
      </c>
      <c r="I355">
        <v>69</v>
      </c>
      <c r="J355" t="s">
        <v>97</v>
      </c>
      <c r="K355">
        <v>0</v>
      </c>
    </row>
    <row r="356" spans="1:11" x14ac:dyDescent="0.45">
      <c r="A356">
        <v>355</v>
      </c>
      <c r="B356">
        <v>2021</v>
      </c>
      <c r="C356" t="s">
        <v>21</v>
      </c>
      <c r="D356" s="5" t="str">
        <f t="shared" si="5"/>
        <v>2021|Mexico|77</v>
      </c>
      <c r="E356">
        <v>15</v>
      </c>
      <c r="F356">
        <v>77</v>
      </c>
      <c r="G356" t="s">
        <v>48</v>
      </c>
      <c r="H356" t="s">
        <v>44</v>
      </c>
      <c r="I356">
        <v>69</v>
      </c>
      <c r="J356" t="s">
        <v>97</v>
      </c>
      <c r="K356">
        <v>0</v>
      </c>
    </row>
    <row r="357" spans="1:11" x14ac:dyDescent="0.45">
      <c r="A357">
        <v>356</v>
      </c>
      <c r="B357">
        <v>2021</v>
      </c>
      <c r="C357" t="s">
        <v>21</v>
      </c>
      <c r="D357" s="5" t="str">
        <f t="shared" si="5"/>
        <v>2021|Mexico|63</v>
      </c>
      <c r="E357">
        <v>16</v>
      </c>
      <c r="F357">
        <v>63</v>
      </c>
      <c r="G357" t="s">
        <v>75</v>
      </c>
      <c r="H357" t="s">
        <v>76</v>
      </c>
      <c r="I357">
        <v>69</v>
      </c>
      <c r="J357" t="s">
        <v>97</v>
      </c>
      <c r="K357">
        <v>0</v>
      </c>
    </row>
    <row r="358" spans="1:11" x14ac:dyDescent="0.45">
      <c r="A358">
        <v>357</v>
      </c>
      <c r="B358">
        <v>2021</v>
      </c>
      <c r="C358" t="s">
        <v>21</v>
      </c>
      <c r="D358" s="5" t="str">
        <f t="shared" si="5"/>
        <v>2021|Mexico|6</v>
      </c>
      <c r="E358">
        <v>17</v>
      </c>
      <c r="F358">
        <v>6</v>
      </c>
      <c r="G358" t="s">
        <v>82</v>
      </c>
      <c r="H358" t="s">
        <v>76</v>
      </c>
      <c r="I358">
        <v>69</v>
      </c>
      <c r="J358" t="s">
        <v>97</v>
      </c>
      <c r="K358">
        <v>0</v>
      </c>
    </row>
    <row r="359" spans="1:11" x14ac:dyDescent="0.45">
      <c r="A359">
        <v>358</v>
      </c>
      <c r="B359">
        <v>2021</v>
      </c>
      <c r="C359" t="s">
        <v>21</v>
      </c>
      <c r="D359" s="5" t="str">
        <f t="shared" si="5"/>
        <v>2021|Mexico|9</v>
      </c>
      <c r="E359">
        <v>18</v>
      </c>
      <c r="F359">
        <v>9</v>
      </c>
      <c r="G359" t="s">
        <v>84</v>
      </c>
      <c r="H359" t="s">
        <v>79</v>
      </c>
      <c r="I359">
        <v>68</v>
      </c>
      <c r="J359" t="s">
        <v>120</v>
      </c>
      <c r="K359">
        <v>0</v>
      </c>
    </row>
    <row r="360" spans="1:11" x14ac:dyDescent="0.45">
      <c r="A360">
        <v>359</v>
      </c>
      <c r="B360">
        <v>2021</v>
      </c>
      <c r="C360" t="s">
        <v>21</v>
      </c>
      <c r="D360" s="5" t="str">
        <f t="shared" si="5"/>
        <v>2021|Mexico|47</v>
      </c>
      <c r="E360" t="s">
        <v>32</v>
      </c>
      <c r="F360">
        <v>47</v>
      </c>
      <c r="G360" t="s">
        <v>78</v>
      </c>
      <c r="H360" t="s">
        <v>79</v>
      </c>
      <c r="I360">
        <v>0</v>
      </c>
      <c r="J360" t="s">
        <v>81</v>
      </c>
      <c r="K360">
        <v>0</v>
      </c>
    </row>
    <row r="361" spans="1:11" x14ac:dyDescent="0.45">
      <c r="A361">
        <v>360</v>
      </c>
      <c r="B361">
        <v>2021</v>
      </c>
      <c r="C361" t="s">
        <v>21</v>
      </c>
      <c r="D361" s="5" t="str">
        <f t="shared" si="5"/>
        <v>2021|Mexico|22</v>
      </c>
      <c r="E361" t="s">
        <v>32</v>
      </c>
      <c r="F361">
        <v>22</v>
      </c>
      <c r="G361" t="s">
        <v>62</v>
      </c>
      <c r="H361" t="s">
        <v>63</v>
      </c>
      <c r="I361">
        <v>0</v>
      </c>
      <c r="J361" t="s">
        <v>81</v>
      </c>
      <c r="K361">
        <v>0</v>
      </c>
    </row>
    <row r="362" spans="1:11" x14ac:dyDescent="0.45">
      <c r="A362">
        <v>361</v>
      </c>
      <c r="B362">
        <v>2021</v>
      </c>
      <c r="C362" t="s">
        <v>22</v>
      </c>
      <c r="D362" s="5" t="str">
        <f t="shared" si="5"/>
        <v>2021|Brazil|44</v>
      </c>
      <c r="E362">
        <v>1</v>
      </c>
      <c r="F362">
        <v>44</v>
      </c>
      <c r="G362" t="s">
        <v>43</v>
      </c>
      <c r="H362" t="s">
        <v>44</v>
      </c>
      <c r="I362">
        <v>71</v>
      </c>
      <c r="J362">
        <v>6.4153368055555562E-2</v>
      </c>
      <c r="K362">
        <v>25</v>
      </c>
    </row>
    <row r="363" spans="1:11" x14ac:dyDescent="0.45">
      <c r="A363">
        <v>362</v>
      </c>
      <c r="B363">
        <v>2021</v>
      </c>
      <c r="C363" t="s">
        <v>22</v>
      </c>
      <c r="D363" s="5" t="str">
        <f t="shared" si="5"/>
        <v>2021|Brazil|33</v>
      </c>
      <c r="E363">
        <v>2</v>
      </c>
      <c r="F363">
        <v>33</v>
      </c>
      <c r="G363" t="s">
        <v>45</v>
      </c>
      <c r="H363" t="s">
        <v>46</v>
      </c>
      <c r="I363">
        <v>71</v>
      </c>
      <c r="J363" t="s">
        <v>243</v>
      </c>
      <c r="K363">
        <v>18</v>
      </c>
    </row>
    <row r="364" spans="1:11" x14ac:dyDescent="0.45">
      <c r="A364">
        <v>363</v>
      </c>
      <c r="B364">
        <v>2021</v>
      </c>
      <c r="C364" t="s">
        <v>22</v>
      </c>
      <c r="D364" s="5" t="str">
        <f t="shared" si="5"/>
        <v>2021|Brazil|77</v>
      </c>
      <c r="E364">
        <v>3</v>
      </c>
      <c r="F364">
        <v>77</v>
      </c>
      <c r="G364" t="s">
        <v>48</v>
      </c>
      <c r="H364" t="s">
        <v>44</v>
      </c>
      <c r="I364">
        <v>71</v>
      </c>
      <c r="J364" t="s">
        <v>244</v>
      </c>
      <c r="K364">
        <v>15</v>
      </c>
    </row>
    <row r="365" spans="1:11" x14ac:dyDescent="0.45">
      <c r="A365">
        <v>364</v>
      </c>
      <c r="B365">
        <v>2021</v>
      </c>
      <c r="C365" t="s">
        <v>22</v>
      </c>
      <c r="D365" s="5" t="str">
        <f t="shared" si="5"/>
        <v>2021|Brazil|11</v>
      </c>
      <c r="E365">
        <v>4</v>
      </c>
      <c r="F365">
        <v>11</v>
      </c>
      <c r="G365" t="s">
        <v>53</v>
      </c>
      <c r="H365" t="s">
        <v>46</v>
      </c>
      <c r="I365">
        <v>71</v>
      </c>
      <c r="J365" t="s">
        <v>245</v>
      </c>
      <c r="K365">
        <v>13</v>
      </c>
    </row>
    <row r="366" spans="1:11" x14ac:dyDescent="0.45">
      <c r="A366">
        <v>365</v>
      </c>
      <c r="B366">
        <v>2021</v>
      </c>
      <c r="C366" t="s">
        <v>22</v>
      </c>
      <c r="D366" s="5" t="str">
        <f t="shared" si="5"/>
        <v>2021|Brazil|16</v>
      </c>
      <c r="E366">
        <v>5</v>
      </c>
      <c r="F366">
        <v>16</v>
      </c>
      <c r="G366" t="s">
        <v>55</v>
      </c>
      <c r="H366" t="s">
        <v>56</v>
      </c>
      <c r="I366">
        <v>71</v>
      </c>
      <c r="J366" t="s">
        <v>246</v>
      </c>
      <c r="K366">
        <v>10</v>
      </c>
    </row>
    <row r="367" spans="1:11" x14ac:dyDescent="0.45">
      <c r="A367">
        <v>366</v>
      </c>
      <c r="B367">
        <v>2021</v>
      </c>
      <c r="C367" t="s">
        <v>22</v>
      </c>
      <c r="D367" s="5" t="str">
        <f t="shared" si="5"/>
        <v>2021|Brazil|55</v>
      </c>
      <c r="E367">
        <v>6</v>
      </c>
      <c r="F367">
        <v>55</v>
      </c>
      <c r="G367" t="s">
        <v>60</v>
      </c>
      <c r="H367" t="s">
        <v>56</v>
      </c>
      <c r="I367">
        <v>71</v>
      </c>
      <c r="J367" t="s">
        <v>247</v>
      </c>
      <c r="K367">
        <v>8</v>
      </c>
    </row>
    <row r="368" spans="1:11" x14ac:dyDescent="0.45">
      <c r="A368">
        <v>367</v>
      </c>
      <c r="B368">
        <v>2021</v>
      </c>
      <c r="C368" t="s">
        <v>22</v>
      </c>
      <c r="D368" s="5" t="str">
        <f t="shared" si="5"/>
        <v>2021|Brazil|10</v>
      </c>
      <c r="E368">
        <v>7</v>
      </c>
      <c r="F368">
        <v>10</v>
      </c>
      <c r="G368" t="s">
        <v>80</v>
      </c>
      <c r="H368" t="s">
        <v>63</v>
      </c>
      <c r="I368">
        <v>70</v>
      </c>
      <c r="J368" t="s">
        <v>72</v>
      </c>
      <c r="K368">
        <v>6</v>
      </c>
    </row>
    <row r="369" spans="1:11" x14ac:dyDescent="0.45">
      <c r="A369">
        <v>368</v>
      </c>
      <c r="B369">
        <v>2021</v>
      </c>
      <c r="C369" t="s">
        <v>22</v>
      </c>
      <c r="D369" s="5" t="str">
        <f t="shared" si="5"/>
        <v>2021|Brazil|31</v>
      </c>
      <c r="E369">
        <v>8</v>
      </c>
      <c r="F369">
        <v>31</v>
      </c>
      <c r="G369" t="s">
        <v>73</v>
      </c>
      <c r="H369" t="s">
        <v>74</v>
      </c>
      <c r="I369">
        <v>70</v>
      </c>
      <c r="J369" t="s">
        <v>72</v>
      </c>
      <c r="K369">
        <v>4</v>
      </c>
    </row>
    <row r="370" spans="1:11" x14ac:dyDescent="0.45">
      <c r="A370">
        <v>369</v>
      </c>
      <c r="B370">
        <v>2021</v>
      </c>
      <c r="C370" t="s">
        <v>22</v>
      </c>
      <c r="D370" s="5" t="str">
        <f t="shared" si="5"/>
        <v>2021|Brazil|14</v>
      </c>
      <c r="E370">
        <v>9</v>
      </c>
      <c r="F370">
        <v>14</v>
      </c>
      <c r="G370" t="s">
        <v>83</v>
      </c>
      <c r="H370" t="s">
        <v>74</v>
      </c>
      <c r="I370">
        <v>70</v>
      </c>
      <c r="J370" t="s">
        <v>72</v>
      </c>
      <c r="K370">
        <v>2</v>
      </c>
    </row>
    <row r="371" spans="1:11" x14ac:dyDescent="0.45">
      <c r="A371">
        <v>370</v>
      </c>
      <c r="B371">
        <v>2021</v>
      </c>
      <c r="C371" t="s">
        <v>22</v>
      </c>
      <c r="D371" s="5" t="str">
        <f t="shared" si="5"/>
        <v>2021|Brazil|4</v>
      </c>
      <c r="E371">
        <v>10</v>
      </c>
      <c r="F371">
        <v>4</v>
      </c>
      <c r="G371" t="s">
        <v>50</v>
      </c>
      <c r="H371" t="s">
        <v>51</v>
      </c>
      <c r="I371">
        <v>70</v>
      </c>
      <c r="J371" t="s">
        <v>72</v>
      </c>
      <c r="K371">
        <v>1</v>
      </c>
    </row>
    <row r="372" spans="1:11" x14ac:dyDescent="0.45">
      <c r="A372">
        <v>371</v>
      </c>
      <c r="B372">
        <v>2021</v>
      </c>
      <c r="C372" t="s">
        <v>22</v>
      </c>
      <c r="D372" s="5" t="str">
        <f t="shared" si="5"/>
        <v>2021|Brazil|5</v>
      </c>
      <c r="E372">
        <v>11</v>
      </c>
      <c r="F372">
        <v>5</v>
      </c>
      <c r="G372" t="s">
        <v>77</v>
      </c>
      <c r="H372" t="s">
        <v>66</v>
      </c>
      <c r="I372">
        <v>70</v>
      </c>
      <c r="J372" t="s">
        <v>72</v>
      </c>
      <c r="K372">
        <v>0</v>
      </c>
    </row>
    <row r="373" spans="1:11" x14ac:dyDescent="0.45">
      <c r="A373">
        <v>372</v>
      </c>
      <c r="B373">
        <v>2021</v>
      </c>
      <c r="C373" t="s">
        <v>22</v>
      </c>
      <c r="D373" s="5" t="str">
        <f t="shared" si="5"/>
        <v>2021|Brazil|7</v>
      </c>
      <c r="E373">
        <v>12</v>
      </c>
      <c r="F373">
        <v>7</v>
      </c>
      <c r="G373" t="s">
        <v>68</v>
      </c>
      <c r="H373" t="s">
        <v>69</v>
      </c>
      <c r="I373">
        <v>70</v>
      </c>
      <c r="J373" t="s">
        <v>72</v>
      </c>
      <c r="K373">
        <v>0</v>
      </c>
    </row>
    <row r="374" spans="1:11" x14ac:dyDescent="0.45">
      <c r="A374">
        <v>373</v>
      </c>
      <c r="B374">
        <v>2021</v>
      </c>
      <c r="C374" t="s">
        <v>22</v>
      </c>
      <c r="D374" s="5" t="str">
        <f t="shared" si="5"/>
        <v>2021|Brazil|63</v>
      </c>
      <c r="E374">
        <v>13</v>
      </c>
      <c r="F374">
        <v>63</v>
      </c>
      <c r="G374" t="s">
        <v>75</v>
      </c>
      <c r="H374" t="s">
        <v>76</v>
      </c>
      <c r="I374">
        <v>70</v>
      </c>
      <c r="J374" t="s">
        <v>72</v>
      </c>
      <c r="K374">
        <v>0</v>
      </c>
    </row>
    <row r="375" spans="1:11" x14ac:dyDescent="0.45">
      <c r="A375">
        <v>374</v>
      </c>
      <c r="B375">
        <v>2021</v>
      </c>
      <c r="C375" t="s">
        <v>22</v>
      </c>
      <c r="D375" s="5" t="str">
        <f t="shared" si="5"/>
        <v>2021|Brazil|99</v>
      </c>
      <c r="E375">
        <v>14</v>
      </c>
      <c r="F375">
        <v>99</v>
      </c>
      <c r="G375" t="s">
        <v>71</v>
      </c>
      <c r="H375" t="s">
        <v>69</v>
      </c>
      <c r="I375">
        <v>70</v>
      </c>
      <c r="J375" t="s">
        <v>72</v>
      </c>
      <c r="K375">
        <v>0</v>
      </c>
    </row>
    <row r="376" spans="1:11" x14ac:dyDescent="0.45">
      <c r="A376">
        <v>375</v>
      </c>
      <c r="B376">
        <v>2021</v>
      </c>
      <c r="C376" t="s">
        <v>22</v>
      </c>
      <c r="D376" s="5" t="str">
        <f t="shared" si="5"/>
        <v>2021|Brazil|22</v>
      </c>
      <c r="E376">
        <v>15</v>
      </c>
      <c r="F376">
        <v>22</v>
      </c>
      <c r="G376" t="s">
        <v>62</v>
      </c>
      <c r="H376" t="s">
        <v>63</v>
      </c>
      <c r="I376">
        <v>70</v>
      </c>
      <c r="J376" t="s">
        <v>72</v>
      </c>
      <c r="K376">
        <v>0</v>
      </c>
    </row>
    <row r="377" spans="1:11" x14ac:dyDescent="0.45">
      <c r="A377">
        <v>376</v>
      </c>
      <c r="B377">
        <v>2021</v>
      </c>
      <c r="C377" t="s">
        <v>22</v>
      </c>
      <c r="D377" s="5" t="str">
        <f t="shared" si="5"/>
        <v>2021|Brazil|6</v>
      </c>
      <c r="E377">
        <v>16</v>
      </c>
      <c r="F377">
        <v>6</v>
      </c>
      <c r="G377" t="s">
        <v>82</v>
      </c>
      <c r="H377" t="s">
        <v>76</v>
      </c>
      <c r="I377">
        <v>70</v>
      </c>
      <c r="J377" t="s">
        <v>72</v>
      </c>
      <c r="K377">
        <v>0</v>
      </c>
    </row>
    <row r="378" spans="1:11" x14ac:dyDescent="0.45">
      <c r="A378">
        <v>377</v>
      </c>
      <c r="B378">
        <v>2021</v>
      </c>
      <c r="C378" t="s">
        <v>22</v>
      </c>
      <c r="D378" s="5" t="str">
        <f t="shared" si="5"/>
        <v>2021|Brazil|9</v>
      </c>
      <c r="E378">
        <v>17</v>
      </c>
      <c r="F378">
        <v>9</v>
      </c>
      <c r="G378" t="s">
        <v>84</v>
      </c>
      <c r="H378" t="s">
        <v>79</v>
      </c>
      <c r="I378">
        <v>69</v>
      </c>
      <c r="J378" t="s">
        <v>97</v>
      </c>
      <c r="K378">
        <v>0</v>
      </c>
    </row>
    <row r="379" spans="1:11" x14ac:dyDescent="0.45">
      <c r="A379">
        <v>378</v>
      </c>
      <c r="B379">
        <v>2021</v>
      </c>
      <c r="C379" t="s">
        <v>22</v>
      </c>
      <c r="D379" s="5" t="str">
        <f t="shared" si="5"/>
        <v>2021|Brazil|47</v>
      </c>
      <c r="E379">
        <v>18</v>
      </c>
      <c r="F379">
        <v>47</v>
      </c>
      <c r="G379" t="s">
        <v>78</v>
      </c>
      <c r="H379" t="s">
        <v>79</v>
      </c>
      <c r="I379">
        <v>69</v>
      </c>
      <c r="J379" t="s">
        <v>97</v>
      </c>
      <c r="K379">
        <v>0</v>
      </c>
    </row>
    <row r="380" spans="1:11" x14ac:dyDescent="0.45">
      <c r="A380">
        <v>379</v>
      </c>
      <c r="B380">
        <v>2021</v>
      </c>
      <c r="C380" t="s">
        <v>22</v>
      </c>
      <c r="D380" s="5" t="str">
        <f t="shared" si="5"/>
        <v>2021|Brazil|3</v>
      </c>
      <c r="E380" t="s">
        <v>32</v>
      </c>
      <c r="F380">
        <v>3</v>
      </c>
      <c r="G380" t="s">
        <v>58</v>
      </c>
      <c r="H380" t="s">
        <v>51</v>
      </c>
      <c r="I380">
        <v>49</v>
      </c>
      <c r="J380" t="s">
        <v>81</v>
      </c>
      <c r="K380">
        <v>0</v>
      </c>
    </row>
    <row r="381" spans="1:11" x14ac:dyDescent="0.45">
      <c r="A381">
        <v>380</v>
      </c>
      <c r="B381">
        <v>2021</v>
      </c>
      <c r="C381" t="s">
        <v>22</v>
      </c>
      <c r="D381" s="5" t="str">
        <f t="shared" si="5"/>
        <v>2021|Brazil|18</v>
      </c>
      <c r="E381" t="s">
        <v>32</v>
      </c>
      <c r="F381">
        <v>18</v>
      </c>
      <c r="G381" t="s">
        <v>65</v>
      </c>
      <c r="H381" t="s">
        <v>66</v>
      </c>
      <c r="I381">
        <v>47</v>
      </c>
      <c r="J381" t="s">
        <v>81</v>
      </c>
      <c r="K381">
        <v>0</v>
      </c>
    </row>
    <row r="382" spans="1:11" x14ac:dyDescent="0.45">
      <c r="A382">
        <v>381</v>
      </c>
      <c r="B382">
        <v>2021</v>
      </c>
      <c r="C382" t="s">
        <v>23</v>
      </c>
      <c r="D382" s="5" t="str">
        <f t="shared" si="5"/>
        <v>2021|Qatar|44</v>
      </c>
      <c r="E382">
        <v>1</v>
      </c>
      <c r="F382">
        <v>44</v>
      </c>
      <c r="G382" t="s">
        <v>43</v>
      </c>
      <c r="H382" t="s">
        <v>44</v>
      </c>
      <c r="I382">
        <v>57</v>
      </c>
      <c r="J382">
        <v>5.8662858796296291E-2</v>
      </c>
      <c r="K382">
        <v>25</v>
      </c>
    </row>
    <row r="383" spans="1:11" x14ac:dyDescent="0.45">
      <c r="A383">
        <v>382</v>
      </c>
      <c r="B383">
        <v>2021</v>
      </c>
      <c r="C383" t="s">
        <v>23</v>
      </c>
      <c r="D383" s="5" t="str">
        <f t="shared" si="5"/>
        <v>2021|Qatar|33</v>
      </c>
      <c r="E383">
        <v>2</v>
      </c>
      <c r="F383">
        <v>33</v>
      </c>
      <c r="G383" t="s">
        <v>45</v>
      </c>
      <c r="H383" t="s">
        <v>46</v>
      </c>
      <c r="I383">
        <v>57</v>
      </c>
      <c r="J383" t="s">
        <v>248</v>
      </c>
      <c r="K383">
        <v>19</v>
      </c>
    </row>
    <row r="384" spans="1:11" x14ac:dyDescent="0.45">
      <c r="A384">
        <v>383</v>
      </c>
      <c r="B384">
        <v>2021</v>
      </c>
      <c r="C384" t="s">
        <v>23</v>
      </c>
      <c r="D384" s="5" t="str">
        <f t="shared" si="5"/>
        <v>2021|Qatar|14</v>
      </c>
      <c r="E384">
        <v>3</v>
      </c>
      <c r="F384">
        <v>14</v>
      </c>
      <c r="G384" t="s">
        <v>83</v>
      </c>
      <c r="H384" t="s">
        <v>74</v>
      </c>
      <c r="I384">
        <v>57</v>
      </c>
      <c r="J384" t="s">
        <v>249</v>
      </c>
      <c r="K384">
        <v>15</v>
      </c>
    </row>
    <row r="385" spans="1:11" x14ac:dyDescent="0.45">
      <c r="A385">
        <v>384</v>
      </c>
      <c r="B385">
        <v>2021</v>
      </c>
      <c r="C385" t="s">
        <v>23</v>
      </c>
      <c r="D385" s="5" t="str">
        <f t="shared" si="5"/>
        <v>2021|Qatar|11</v>
      </c>
      <c r="E385">
        <v>4</v>
      </c>
      <c r="F385">
        <v>11</v>
      </c>
      <c r="G385" t="s">
        <v>53</v>
      </c>
      <c r="H385" t="s">
        <v>46</v>
      </c>
      <c r="I385">
        <v>57</v>
      </c>
      <c r="J385" t="s">
        <v>250</v>
      </c>
      <c r="K385">
        <v>12</v>
      </c>
    </row>
    <row r="386" spans="1:11" x14ac:dyDescent="0.45">
      <c r="A386">
        <v>385</v>
      </c>
      <c r="B386">
        <v>2021</v>
      </c>
      <c r="C386" t="s">
        <v>23</v>
      </c>
      <c r="D386" s="5" t="str">
        <f t="shared" si="5"/>
        <v>2021|Qatar|31</v>
      </c>
      <c r="E386">
        <v>5</v>
      </c>
      <c r="F386">
        <v>31</v>
      </c>
      <c r="G386" t="s">
        <v>73</v>
      </c>
      <c r="H386" t="s">
        <v>74</v>
      </c>
      <c r="I386">
        <v>57</v>
      </c>
      <c r="J386" t="s">
        <v>251</v>
      </c>
      <c r="K386">
        <v>10</v>
      </c>
    </row>
    <row r="387" spans="1:11" x14ac:dyDescent="0.45">
      <c r="A387">
        <v>386</v>
      </c>
      <c r="B387">
        <v>2021</v>
      </c>
      <c r="C387" t="s">
        <v>23</v>
      </c>
      <c r="D387" s="5" t="str">
        <f t="shared" ref="D387:D450" si="6">_xlfn.CONCAT(B387,"|",C387,"|",F387)</f>
        <v>2021|Qatar|18</v>
      </c>
      <c r="E387">
        <v>6</v>
      </c>
      <c r="F387">
        <v>18</v>
      </c>
      <c r="G387" t="s">
        <v>65</v>
      </c>
      <c r="H387" t="s">
        <v>66</v>
      </c>
      <c r="I387">
        <v>57</v>
      </c>
      <c r="J387" t="s">
        <v>252</v>
      </c>
      <c r="K387">
        <v>8</v>
      </c>
    </row>
    <row r="388" spans="1:11" x14ac:dyDescent="0.45">
      <c r="A388">
        <v>387</v>
      </c>
      <c r="B388">
        <v>2021</v>
      </c>
      <c r="C388" t="s">
        <v>23</v>
      </c>
      <c r="D388" s="5" t="str">
        <f t="shared" si="6"/>
        <v>2021|Qatar|55</v>
      </c>
      <c r="E388">
        <v>7</v>
      </c>
      <c r="F388">
        <v>55</v>
      </c>
      <c r="G388" t="s">
        <v>60</v>
      </c>
      <c r="H388" t="s">
        <v>56</v>
      </c>
      <c r="I388">
        <v>57</v>
      </c>
      <c r="J388" t="s">
        <v>253</v>
      </c>
      <c r="K388">
        <v>6</v>
      </c>
    </row>
    <row r="389" spans="1:11" x14ac:dyDescent="0.45">
      <c r="A389">
        <v>388</v>
      </c>
      <c r="B389">
        <v>2021</v>
      </c>
      <c r="C389" t="s">
        <v>23</v>
      </c>
      <c r="D389" s="5" t="str">
        <f t="shared" si="6"/>
        <v>2021|Qatar|16</v>
      </c>
      <c r="E389">
        <v>8</v>
      </c>
      <c r="F389">
        <v>16</v>
      </c>
      <c r="G389" t="s">
        <v>55</v>
      </c>
      <c r="H389" t="s">
        <v>56</v>
      </c>
      <c r="I389">
        <v>57</v>
      </c>
      <c r="J389" t="s">
        <v>254</v>
      </c>
      <c r="K389">
        <v>4</v>
      </c>
    </row>
    <row r="390" spans="1:11" x14ac:dyDescent="0.45">
      <c r="A390">
        <v>389</v>
      </c>
      <c r="B390">
        <v>2021</v>
      </c>
      <c r="C390" t="s">
        <v>23</v>
      </c>
      <c r="D390" s="5" t="str">
        <f t="shared" si="6"/>
        <v>2021|Qatar|4</v>
      </c>
      <c r="E390">
        <v>9</v>
      </c>
      <c r="F390">
        <v>4</v>
      </c>
      <c r="G390" t="s">
        <v>50</v>
      </c>
      <c r="H390" t="s">
        <v>51</v>
      </c>
      <c r="I390">
        <v>56</v>
      </c>
      <c r="J390" t="s">
        <v>72</v>
      </c>
      <c r="K390">
        <v>2</v>
      </c>
    </row>
    <row r="391" spans="1:11" x14ac:dyDescent="0.45">
      <c r="A391">
        <v>390</v>
      </c>
      <c r="B391">
        <v>2021</v>
      </c>
      <c r="C391" t="s">
        <v>23</v>
      </c>
      <c r="D391" s="5" t="str">
        <f t="shared" si="6"/>
        <v>2021|Qatar|5</v>
      </c>
      <c r="E391">
        <v>10</v>
      </c>
      <c r="F391">
        <v>5</v>
      </c>
      <c r="G391" t="s">
        <v>77</v>
      </c>
      <c r="H391" t="s">
        <v>66</v>
      </c>
      <c r="I391">
        <v>56</v>
      </c>
      <c r="J391" t="s">
        <v>72</v>
      </c>
      <c r="K391">
        <v>1</v>
      </c>
    </row>
    <row r="392" spans="1:11" x14ac:dyDescent="0.45">
      <c r="A392">
        <v>391</v>
      </c>
      <c r="B392">
        <v>2021</v>
      </c>
      <c r="C392" t="s">
        <v>23</v>
      </c>
      <c r="D392" s="5" t="str">
        <f t="shared" si="6"/>
        <v>2021|Qatar|10</v>
      </c>
      <c r="E392">
        <v>11</v>
      </c>
      <c r="F392">
        <v>10</v>
      </c>
      <c r="G392" t="s">
        <v>80</v>
      </c>
      <c r="H392" t="s">
        <v>63</v>
      </c>
      <c r="I392">
        <v>56</v>
      </c>
      <c r="J392" t="s">
        <v>72</v>
      </c>
      <c r="K392">
        <v>0</v>
      </c>
    </row>
    <row r="393" spans="1:11" x14ac:dyDescent="0.45">
      <c r="A393">
        <v>392</v>
      </c>
      <c r="B393">
        <v>2021</v>
      </c>
      <c r="C393" t="s">
        <v>23</v>
      </c>
      <c r="D393" s="5" t="str">
        <f t="shared" si="6"/>
        <v>2021|Qatar|3</v>
      </c>
      <c r="E393">
        <v>12</v>
      </c>
      <c r="F393">
        <v>3</v>
      </c>
      <c r="G393" t="s">
        <v>58</v>
      </c>
      <c r="H393" t="s">
        <v>51</v>
      </c>
      <c r="I393">
        <v>56</v>
      </c>
      <c r="J393" t="s">
        <v>72</v>
      </c>
      <c r="K393">
        <v>0</v>
      </c>
    </row>
    <row r="394" spans="1:11" x14ac:dyDescent="0.45">
      <c r="A394">
        <v>393</v>
      </c>
      <c r="B394">
        <v>2021</v>
      </c>
      <c r="C394" t="s">
        <v>23</v>
      </c>
      <c r="D394" s="5" t="str">
        <f t="shared" si="6"/>
        <v>2021|Qatar|22</v>
      </c>
      <c r="E394">
        <v>13</v>
      </c>
      <c r="F394">
        <v>22</v>
      </c>
      <c r="G394" t="s">
        <v>62</v>
      </c>
      <c r="H394" t="s">
        <v>63</v>
      </c>
      <c r="I394">
        <v>56</v>
      </c>
      <c r="J394" t="s">
        <v>72</v>
      </c>
      <c r="K394">
        <v>0</v>
      </c>
    </row>
    <row r="395" spans="1:11" x14ac:dyDescent="0.45">
      <c r="A395">
        <v>394</v>
      </c>
      <c r="B395">
        <v>2021</v>
      </c>
      <c r="C395" t="s">
        <v>23</v>
      </c>
      <c r="D395" s="5" t="str">
        <f t="shared" si="6"/>
        <v>2021|Qatar|7</v>
      </c>
      <c r="E395">
        <v>14</v>
      </c>
      <c r="F395">
        <v>7</v>
      </c>
      <c r="G395" t="s">
        <v>68</v>
      </c>
      <c r="H395" t="s">
        <v>69</v>
      </c>
      <c r="I395">
        <v>56</v>
      </c>
      <c r="J395" t="s">
        <v>72</v>
      </c>
      <c r="K395">
        <v>0</v>
      </c>
    </row>
    <row r="396" spans="1:11" x14ac:dyDescent="0.45">
      <c r="A396">
        <v>395</v>
      </c>
      <c r="B396">
        <v>2021</v>
      </c>
      <c r="C396" t="s">
        <v>23</v>
      </c>
      <c r="D396" s="5" t="str">
        <f t="shared" si="6"/>
        <v>2021|Qatar|99</v>
      </c>
      <c r="E396">
        <v>15</v>
      </c>
      <c r="F396">
        <v>99</v>
      </c>
      <c r="G396" t="s">
        <v>71</v>
      </c>
      <c r="H396" t="s">
        <v>69</v>
      </c>
      <c r="I396">
        <v>56</v>
      </c>
      <c r="J396" t="s">
        <v>72</v>
      </c>
      <c r="K396">
        <v>0</v>
      </c>
    </row>
    <row r="397" spans="1:11" x14ac:dyDescent="0.45">
      <c r="A397">
        <v>396</v>
      </c>
      <c r="B397">
        <v>2021</v>
      </c>
      <c r="C397" t="s">
        <v>23</v>
      </c>
      <c r="D397" s="5" t="str">
        <f t="shared" si="6"/>
        <v>2021|Qatar|47</v>
      </c>
      <c r="E397">
        <v>16</v>
      </c>
      <c r="F397">
        <v>47</v>
      </c>
      <c r="G397" t="s">
        <v>78</v>
      </c>
      <c r="H397" t="s">
        <v>79</v>
      </c>
      <c r="I397">
        <v>56</v>
      </c>
      <c r="J397" t="s">
        <v>72</v>
      </c>
      <c r="K397">
        <v>0</v>
      </c>
    </row>
    <row r="398" spans="1:11" x14ac:dyDescent="0.45">
      <c r="A398">
        <v>397</v>
      </c>
      <c r="B398">
        <v>2021</v>
      </c>
      <c r="C398" t="s">
        <v>23</v>
      </c>
      <c r="D398" s="5" t="str">
        <f t="shared" si="6"/>
        <v>2021|Qatar|63</v>
      </c>
      <c r="E398">
        <v>17</v>
      </c>
      <c r="F398">
        <v>63</v>
      </c>
      <c r="G398" t="s">
        <v>75</v>
      </c>
      <c r="H398" t="s">
        <v>76</v>
      </c>
      <c r="I398">
        <v>55</v>
      </c>
      <c r="J398" t="s">
        <v>97</v>
      </c>
      <c r="K398">
        <v>0</v>
      </c>
    </row>
    <row r="399" spans="1:11" x14ac:dyDescent="0.45">
      <c r="A399">
        <v>398</v>
      </c>
      <c r="B399">
        <v>2021</v>
      </c>
      <c r="C399" t="s">
        <v>23</v>
      </c>
      <c r="D399" s="5" t="str">
        <f t="shared" si="6"/>
        <v>2021|Qatar|9</v>
      </c>
      <c r="E399">
        <v>18</v>
      </c>
      <c r="F399">
        <v>9</v>
      </c>
      <c r="G399" t="s">
        <v>84</v>
      </c>
      <c r="H399" t="s">
        <v>79</v>
      </c>
      <c r="I399">
        <v>55</v>
      </c>
      <c r="J399" t="s">
        <v>97</v>
      </c>
      <c r="K399">
        <v>0</v>
      </c>
    </row>
    <row r="400" spans="1:11" x14ac:dyDescent="0.45">
      <c r="A400">
        <v>399</v>
      </c>
      <c r="B400">
        <v>2021</v>
      </c>
      <c r="C400" t="s">
        <v>23</v>
      </c>
      <c r="D400" s="5" t="str">
        <f t="shared" si="6"/>
        <v>2021|Qatar|6</v>
      </c>
      <c r="E400" t="s">
        <v>32</v>
      </c>
      <c r="F400">
        <v>6</v>
      </c>
      <c r="G400" t="s">
        <v>82</v>
      </c>
      <c r="H400" t="s">
        <v>76</v>
      </c>
      <c r="I400">
        <v>50</v>
      </c>
      <c r="J400" t="s">
        <v>81</v>
      </c>
      <c r="K400">
        <v>0</v>
      </c>
    </row>
    <row r="401" spans="1:11" x14ac:dyDescent="0.45">
      <c r="A401">
        <v>400</v>
      </c>
      <c r="B401">
        <v>2021</v>
      </c>
      <c r="C401" t="s">
        <v>23</v>
      </c>
      <c r="D401" s="5" t="str">
        <f t="shared" si="6"/>
        <v>2021|Qatar|77</v>
      </c>
      <c r="E401" t="s">
        <v>32</v>
      </c>
      <c r="F401">
        <v>77</v>
      </c>
      <c r="G401" t="s">
        <v>48</v>
      </c>
      <c r="H401" t="s">
        <v>44</v>
      </c>
      <c r="I401">
        <v>48</v>
      </c>
      <c r="J401" t="s">
        <v>81</v>
      </c>
      <c r="K401">
        <v>0</v>
      </c>
    </row>
    <row r="402" spans="1:11" x14ac:dyDescent="0.45">
      <c r="A402">
        <v>401</v>
      </c>
      <c r="B402">
        <v>2021</v>
      </c>
      <c r="C402" t="s">
        <v>24</v>
      </c>
      <c r="D402" s="5" t="str">
        <f t="shared" si="6"/>
        <v>2021|Saudi Arabia|44</v>
      </c>
      <c r="E402">
        <v>1</v>
      </c>
      <c r="F402">
        <v>44</v>
      </c>
      <c r="G402" t="s">
        <v>43</v>
      </c>
      <c r="H402" t="s">
        <v>44</v>
      </c>
      <c r="I402">
        <v>50</v>
      </c>
      <c r="J402">
        <v>8.7674976851851841E-2</v>
      </c>
      <c r="K402">
        <v>26</v>
      </c>
    </row>
    <row r="403" spans="1:11" x14ac:dyDescent="0.45">
      <c r="A403">
        <v>402</v>
      </c>
      <c r="B403">
        <v>2021</v>
      </c>
      <c r="C403" t="s">
        <v>24</v>
      </c>
      <c r="D403" s="5" t="str">
        <f t="shared" si="6"/>
        <v>2021|Saudi Arabia|33</v>
      </c>
      <c r="E403">
        <v>2</v>
      </c>
      <c r="F403">
        <v>33</v>
      </c>
      <c r="G403" t="s">
        <v>45</v>
      </c>
      <c r="H403" t="s">
        <v>46</v>
      </c>
      <c r="I403">
        <v>50</v>
      </c>
      <c r="J403" t="s">
        <v>255</v>
      </c>
      <c r="K403">
        <v>18</v>
      </c>
    </row>
    <row r="404" spans="1:11" x14ac:dyDescent="0.45">
      <c r="A404">
        <v>403</v>
      </c>
      <c r="B404">
        <v>2021</v>
      </c>
      <c r="C404" t="s">
        <v>24</v>
      </c>
      <c r="D404" s="5" t="str">
        <f t="shared" si="6"/>
        <v>2021|Saudi Arabia|77</v>
      </c>
      <c r="E404">
        <v>3</v>
      </c>
      <c r="F404">
        <v>77</v>
      </c>
      <c r="G404" t="s">
        <v>48</v>
      </c>
      <c r="H404" t="s">
        <v>44</v>
      </c>
      <c r="I404">
        <v>50</v>
      </c>
      <c r="J404" t="s">
        <v>256</v>
      </c>
      <c r="K404">
        <v>15</v>
      </c>
    </row>
    <row r="405" spans="1:11" x14ac:dyDescent="0.45">
      <c r="A405">
        <v>404</v>
      </c>
      <c r="B405">
        <v>2021</v>
      </c>
      <c r="C405" t="s">
        <v>24</v>
      </c>
      <c r="D405" s="5" t="str">
        <f t="shared" si="6"/>
        <v>2021|Saudi Arabia|31</v>
      </c>
      <c r="E405">
        <v>4</v>
      </c>
      <c r="F405">
        <v>31</v>
      </c>
      <c r="G405" t="s">
        <v>73</v>
      </c>
      <c r="H405" t="s">
        <v>74</v>
      </c>
      <c r="I405">
        <v>50</v>
      </c>
      <c r="J405" t="s">
        <v>257</v>
      </c>
      <c r="K405">
        <v>12</v>
      </c>
    </row>
    <row r="406" spans="1:11" x14ac:dyDescent="0.45">
      <c r="A406">
        <v>405</v>
      </c>
      <c r="B406">
        <v>2021</v>
      </c>
      <c r="C406" t="s">
        <v>24</v>
      </c>
      <c r="D406" s="5" t="str">
        <f t="shared" si="6"/>
        <v>2021|Saudi Arabia|3</v>
      </c>
      <c r="E406">
        <v>5</v>
      </c>
      <c r="F406">
        <v>3</v>
      </c>
      <c r="G406" t="s">
        <v>58</v>
      </c>
      <c r="H406" t="s">
        <v>51</v>
      </c>
      <c r="I406">
        <v>50</v>
      </c>
      <c r="J406" t="s">
        <v>258</v>
      </c>
      <c r="K406">
        <v>10</v>
      </c>
    </row>
    <row r="407" spans="1:11" x14ac:dyDescent="0.45">
      <c r="A407">
        <v>406</v>
      </c>
      <c r="B407">
        <v>2021</v>
      </c>
      <c r="C407" t="s">
        <v>24</v>
      </c>
      <c r="D407" s="5" t="str">
        <f t="shared" si="6"/>
        <v>2021|Saudi Arabia|10</v>
      </c>
      <c r="E407">
        <v>6</v>
      </c>
      <c r="F407">
        <v>10</v>
      </c>
      <c r="G407" t="s">
        <v>80</v>
      </c>
      <c r="H407" t="s">
        <v>63</v>
      </c>
      <c r="I407">
        <v>50</v>
      </c>
      <c r="J407" t="s">
        <v>259</v>
      </c>
      <c r="K407">
        <v>8</v>
      </c>
    </row>
    <row r="408" spans="1:11" x14ac:dyDescent="0.45">
      <c r="A408">
        <v>407</v>
      </c>
      <c r="B408">
        <v>2021</v>
      </c>
      <c r="C408" t="s">
        <v>24</v>
      </c>
      <c r="D408" s="5" t="str">
        <f t="shared" si="6"/>
        <v>2021|Saudi Arabia|16</v>
      </c>
      <c r="E408">
        <v>7</v>
      </c>
      <c r="F408">
        <v>16</v>
      </c>
      <c r="G408" t="s">
        <v>55</v>
      </c>
      <c r="H408" t="s">
        <v>56</v>
      </c>
      <c r="I408">
        <v>50</v>
      </c>
      <c r="J408" t="s">
        <v>260</v>
      </c>
      <c r="K408">
        <v>6</v>
      </c>
    </row>
    <row r="409" spans="1:11" x14ac:dyDescent="0.45">
      <c r="A409">
        <v>408</v>
      </c>
      <c r="B409">
        <v>2021</v>
      </c>
      <c r="C409" t="s">
        <v>24</v>
      </c>
      <c r="D409" s="5" t="str">
        <f t="shared" si="6"/>
        <v>2021|Saudi Arabia|55</v>
      </c>
      <c r="E409">
        <v>8</v>
      </c>
      <c r="F409">
        <v>55</v>
      </c>
      <c r="G409" t="s">
        <v>60</v>
      </c>
      <c r="H409" t="s">
        <v>56</v>
      </c>
      <c r="I409">
        <v>50</v>
      </c>
      <c r="J409" t="s">
        <v>261</v>
      </c>
      <c r="K409">
        <v>4</v>
      </c>
    </row>
    <row r="410" spans="1:11" x14ac:dyDescent="0.45">
      <c r="A410">
        <v>409</v>
      </c>
      <c r="B410">
        <v>2021</v>
      </c>
      <c r="C410" t="s">
        <v>24</v>
      </c>
      <c r="D410" s="5" t="str">
        <f t="shared" si="6"/>
        <v>2021|Saudi Arabia|99</v>
      </c>
      <c r="E410">
        <v>9</v>
      </c>
      <c r="F410">
        <v>99</v>
      </c>
      <c r="G410" t="s">
        <v>71</v>
      </c>
      <c r="H410" t="s">
        <v>69</v>
      </c>
      <c r="I410">
        <v>50</v>
      </c>
      <c r="J410" t="s">
        <v>262</v>
      </c>
      <c r="K410">
        <v>2</v>
      </c>
    </row>
    <row r="411" spans="1:11" x14ac:dyDescent="0.45">
      <c r="A411">
        <v>410</v>
      </c>
      <c r="B411">
        <v>2021</v>
      </c>
      <c r="C411" t="s">
        <v>24</v>
      </c>
      <c r="D411" s="5" t="str">
        <f t="shared" si="6"/>
        <v>2021|Saudi Arabia|4</v>
      </c>
      <c r="E411">
        <v>10</v>
      </c>
      <c r="F411">
        <v>4</v>
      </c>
      <c r="G411" t="s">
        <v>50</v>
      </c>
      <c r="H411" t="s">
        <v>51</v>
      </c>
      <c r="I411">
        <v>50</v>
      </c>
      <c r="J411" t="s">
        <v>263</v>
      </c>
      <c r="K411">
        <v>1</v>
      </c>
    </row>
    <row r="412" spans="1:11" x14ac:dyDescent="0.45">
      <c r="A412">
        <v>411</v>
      </c>
      <c r="B412">
        <v>2021</v>
      </c>
      <c r="C412" t="s">
        <v>24</v>
      </c>
      <c r="D412" s="5" t="str">
        <f t="shared" si="6"/>
        <v>2021|Saudi Arabia|18</v>
      </c>
      <c r="E412">
        <v>11</v>
      </c>
      <c r="F412">
        <v>18</v>
      </c>
      <c r="G412" t="s">
        <v>65</v>
      </c>
      <c r="H412" t="s">
        <v>66</v>
      </c>
      <c r="I412">
        <v>50</v>
      </c>
      <c r="J412" t="s">
        <v>264</v>
      </c>
      <c r="K412">
        <v>0</v>
      </c>
    </row>
    <row r="413" spans="1:11" x14ac:dyDescent="0.45">
      <c r="A413">
        <v>412</v>
      </c>
      <c r="B413">
        <v>2021</v>
      </c>
      <c r="C413" t="s">
        <v>24</v>
      </c>
      <c r="D413" s="5" t="str">
        <f t="shared" si="6"/>
        <v>2021|Saudi Arabia|6</v>
      </c>
      <c r="E413">
        <v>12</v>
      </c>
      <c r="F413">
        <v>6</v>
      </c>
      <c r="G413" t="s">
        <v>82</v>
      </c>
      <c r="H413" t="s">
        <v>76</v>
      </c>
      <c r="I413">
        <v>50</v>
      </c>
      <c r="J413" t="s">
        <v>265</v>
      </c>
      <c r="K413">
        <v>0</v>
      </c>
    </row>
    <row r="414" spans="1:11" x14ac:dyDescent="0.45">
      <c r="A414">
        <v>413</v>
      </c>
      <c r="B414">
        <v>2021</v>
      </c>
      <c r="C414" t="s">
        <v>24</v>
      </c>
      <c r="D414" s="5" t="str">
        <f t="shared" si="6"/>
        <v>2021|Saudi Arabia|14</v>
      </c>
      <c r="E414">
        <v>13</v>
      </c>
      <c r="F414">
        <v>14</v>
      </c>
      <c r="G414" t="s">
        <v>83</v>
      </c>
      <c r="H414" t="s">
        <v>74</v>
      </c>
      <c r="I414">
        <v>49</v>
      </c>
      <c r="J414" t="s">
        <v>72</v>
      </c>
      <c r="K414">
        <v>0</v>
      </c>
    </row>
    <row r="415" spans="1:11" x14ac:dyDescent="0.45">
      <c r="A415">
        <v>414</v>
      </c>
      <c r="B415">
        <v>2021</v>
      </c>
      <c r="C415" t="s">
        <v>24</v>
      </c>
      <c r="D415" s="5" t="str">
        <f t="shared" si="6"/>
        <v>2021|Saudi Arabia|22</v>
      </c>
      <c r="E415">
        <v>14</v>
      </c>
      <c r="F415">
        <v>22</v>
      </c>
      <c r="G415" t="s">
        <v>62</v>
      </c>
      <c r="H415" t="s">
        <v>63</v>
      </c>
      <c r="I415">
        <v>49</v>
      </c>
      <c r="J415" t="s">
        <v>72</v>
      </c>
      <c r="K415">
        <v>0</v>
      </c>
    </row>
    <row r="416" spans="1:11" x14ac:dyDescent="0.45">
      <c r="A416">
        <v>415</v>
      </c>
      <c r="B416">
        <v>2021</v>
      </c>
      <c r="C416" t="s">
        <v>24</v>
      </c>
      <c r="D416" s="5" t="str">
        <f t="shared" si="6"/>
        <v>2021|Saudi Arabia|7</v>
      </c>
      <c r="E416">
        <v>15</v>
      </c>
      <c r="F416">
        <v>7</v>
      </c>
      <c r="G416" t="s">
        <v>68</v>
      </c>
      <c r="H416" t="s">
        <v>69</v>
      </c>
      <c r="I416">
        <v>49</v>
      </c>
      <c r="J416" t="s">
        <v>72</v>
      </c>
      <c r="K416">
        <v>0</v>
      </c>
    </row>
    <row r="417" spans="1:11" x14ac:dyDescent="0.45">
      <c r="A417">
        <v>416</v>
      </c>
      <c r="B417">
        <v>2021</v>
      </c>
      <c r="C417" t="s">
        <v>24</v>
      </c>
      <c r="D417" s="5" t="str">
        <f t="shared" si="6"/>
        <v>2021|Saudi Arabia|5</v>
      </c>
      <c r="E417" t="s">
        <v>32</v>
      </c>
      <c r="F417">
        <v>5</v>
      </c>
      <c r="G417" t="s">
        <v>77</v>
      </c>
      <c r="H417" t="s">
        <v>66</v>
      </c>
      <c r="I417">
        <v>44</v>
      </c>
      <c r="J417" t="s">
        <v>81</v>
      </c>
      <c r="K417">
        <v>0</v>
      </c>
    </row>
    <row r="418" spans="1:11" x14ac:dyDescent="0.45">
      <c r="A418">
        <v>417</v>
      </c>
      <c r="B418">
        <v>2021</v>
      </c>
      <c r="C418" t="s">
        <v>24</v>
      </c>
      <c r="D418" s="5" t="str">
        <f t="shared" si="6"/>
        <v>2021|Saudi Arabia|11</v>
      </c>
      <c r="E418" t="s">
        <v>32</v>
      </c>
      <c r="F418">
        <v>11</v>
      </c>
      <c r="G418" t="s">
        <v>53</v>
      </c>
      <c r="H418" t="s">
        <v>46</v>
      </c>
      <c r="I418">
        <v>14</v>
      </c>
      <c r="J418" t="s">
        <v>81</v>
      </c>
      <c r="K418">
        <v>0</v>
      </c>
    </row>
    <row r="419" spans="1:11" x14ac:dyDescent="0.45">
      <c r="A419">
        <v>418</v>
      </c>
      <c r="B419">
        <v>2021</v>
      </c>
      <c r="C419" t="s">
        <v>24</v>
      </c>
      <c r="D419" s="5" t="str">
        <f t="shared" si="6"/>
        <v>2021|Saudi Arabia|9</v>
      </c>
      <c r="E419" t="s">
        <v>32</v>
      </c>
      <c r="F419">
        <v>9</v>
      </c>
      <c r="G419" t="s">
        <v>84</v>
      </c>
      <c r="H419" t="s">
        <v>79</v>
      </c>
      <c r="I419">
        <v>14</v>
      </c>
      <c r="J419" t="s">
        <v>81</v>
      </c>
      <c r="K419">
        <v>0</v>
      </c>
    </row>
    <row r="420" spans="1:11" x14ac:dyDescent="0.45">
      <c r="A420">
        <v>419</v>
      </c>
      <c r="B420">
        <v>2021</v>
      </c>
      <c r="C420" t="s">
        <v>24</v>
      </c>
      <c r="D420" s="5" t="str">
        <f t="shared" si="6"/>
        <v>2021|Saudi Arabia|63</v>
      </c>
      <c r="E420" t="s">
        <v>32</v>
      </c>
      <c r="F420">
        <v>63</v>
      </c>
      <c r="G420" t="s">
        <v>75</v>
      </c>
      <c r="H420" t="s">
        <v>76</v>
      </c>
      <c r="I420">
        <v>14</v>
      </c>
      <c r="J420" t="s">
        <v>81</v>
      </c>
      <c r="K420">
        <v>0</v>
      </c>
    </row>
    <row r="421" spans="1:11" x14ac:dyDescent="0.45">
      <c r="A421">
        <v>420</v>
      </c>
      <c r="B421">
        <v>2021</v>
      </c>
      <c r="C421" t="s">
        <v>24</v>
      </c>
      <c r="D421" s="5" t="str">
        <f t="shared" si="6"/>
        <v>2021|Saudi Arabia|47</v>
      </c>
      <c r="E421" t="s">
        <v>32</v>
      </c>
      <c r="F421">
        <v>47</v>
      </c>
      <c r="G421" t="s">
        <v>78</v>
      </c>
      <c r="H421" t="s">
        <v>79</v>
      </c>
      <c r="I421">
        <v>8</v>
      </c>
      <c r="J421" t="s">
        <v>81</v>
      </c>
      <c r="K421">
        <v>0</v>
      </c>
    </row>
    <row r="422" spans="1:11" x14ac:dyDescent="0.45">
      <c r="A422">
        <v>421</v>
      </c>
      <c r="B422">
        <v>2021</v>
      </c>
      <c r="C422" t="s">
        <v>25</v>
      </c>
      <c r="D422" s="5" t="str">
        <f t="shared" si="6"/>
        <v>2021|Abu Dhabi|33</v>
      </c>
      <c r="E422">
        <v>1</v>
      </c>
      <c r="F422">
        <v>33</v>
      </c>
      <c r="G422" t="s">
        <v>45</v>
      </c>
      <c r="H422" t="s">
        <v>46</v>
      </c>
      <c r="I422">
        <v>58</v>
      </c>
      <c r="J422">
        <v>6.2700752314814812E-2</v>
      </c>
      <c r="K422">
        <v>26</v>
      </c>
    </row>
    <row r="423" spans="1:11" x14ac:dyDescent="0.45">
      <c r="A423">
        <v>422</v>
      </c>
      <c r="B423">
        <v>2021</v>
      </c>
      <c r="C423" t="s">
        <v>25</v>
      </c>
      <c r="D423" s="5" t="str">
        <f t="shared" si="6"/>
        <v>2021|Abu Dhabi|44</v>
      </c>
      <c r="E423">
        <v>2</v>
      </c>
      <c r="F423">
        <v>44</v>
      </c>
      <c r="G423" t="s">
        <v>43</v>
      </c>
      <c r="H423" t="s">
        <v>44</v>
      </c>
      <c r="I423">
        <v>58</v>
      </c>
      <c r="J423" t="s">
        <v>266</v>
      </c>
      <c r="K423">
        <v>18</v>
      </c>
    </row>
    <row r="424" spans="1:11" x14ac:dyDescent="0.45">
      <c r="A424">
        <v>423</v>
      </c>
      <c r="B424">
        <v>2021</v>
      </c>
      <c r="C424" t="s">
        <v>25</v>
      </c>
      <c r="D424" s="5" t="str">
        <f t="shared" si="6"/>
        <v>2021|Abu Dhabi|55</v>
      </c>
      <c r="E424">
        <v>3</v>
      </c>
      <c r="F424">
        <v>55</v>
      </c>
      <c r="G424" t="s">
        <v>60</v>
      </c>
      <c r="H424" t="s">
        <v>56</v>
      </c>
      <c r="I424">
        <v>58</v>
      </c>
      <c r="J424" t="s">
        <v>267</v>
      </c>
      <c r="K424">
        <v>15</v>
      </c>
    </row>
    <row r="425" spans="1:11" x14ac:dyDescent="0.45">
      <c r="A425">
        <v>424</v>
      </c>
      <c r="B425">
        <v>2021</v>
      </c>
      <c r="C425" t="s">
        <v>25</v>
      </c>
      <c r="D425" s="5" t="str">
        <f t="shared" si="6"/>
        <v>2021|Abu Dhabi|22</v>
      </c>
      <c r="E425">
        <v>4</v>
      </c>
      <c r="F425">
        <v>22</v>
      </c>
      <c r="G425" t="s">
        <v>62</v>
      </c>
      <c r="H425" t="s">
        <v>63</v>
      </c>
      <c r="I425">
        <v>58</v>
      </c>
      <c r="J425" t="s">
        <v>268</v>
      </c>
      <c r="K425">
        <v>12</v>
      </c>
    </row>
    <row r="426" spans="1:11" x14ac:dyDescent="0.45">
      <c r="A426">
        <v>425</v>
      </c>
      <c r="B426">
        <v>2021</v>
      </c>
      <c r="C426" t="s">
        <v>25</v>
      </c>
      <c r="D426" s="5" t="str">
        <f t="shared" si="6"/>
        <v>2021|Abu Dhabi|10</v>
      </c>
      <c r="E426">
        <v>5</v>
      </c>
      <c r="F426">
        <v>10</v>
      </c>
      <c r="G426" t="s">
        <v>80</v>
      </c>
      <c r="H426" t="s">
        <v>63</v>
      </c>
      <c r="I426">
        <v>58</v>
      </c>
      <c r="J426" t="s">
        <v>269</v>
      </c>
      <c r="K426">
        <v>10</v>
      </c>
    </row>
    <row r="427" spans="1:11" x14ac:dyDescent="0.45">
      <c r="A427">
        <v>426</v>
      </c>
      <c r="B427">
        <v>2021</v>
      </c>
      <c r="C427" t="s">
        <v>25</v>
      </c>
      <c r="D427" s="5" t="str">
        <f t="shared" si="6"/>
        <v>2021|Abu Dhabi|77</v>
      </c>
      <c r="E427">
        <v>6</v>
      </c>
      <c r="F427">
        <v>77</v>
      </c>
      <c r="G427" t="s">
        <v>48</v>
      </c>
      <c r="H427" t="s">
        <v>44</v>
      </c>
      <c r="I427">
        <v>58</v>
      </c>
      <c r="J427" t="s">
        <v>270</v>
      </c>
      <c r="K427">
        <v>8</v>
      </c>
    </row>
    <row r="428" spans="1:11" x14ac:dyDescent="0.45">
      <c r="A428">
        <v>427</v>
      </c>
      <c r="B428">
        <v>2021</v>
      </c>
      <c r="C428" t="s">
        <v>25</v>
      </c>
      <c r="D428" s="5" t="str">
        <f t="shared" si="6"/>
        <v>2021|Abu Dhabi|4</v>
      </c>
      <c r="E428">
        <v>7</v>
      </c>
      <c r="F428">
        <v>4</v>
      </c>
      <c r="G428" t="s">
        <v>50</v>
      </c>
      <c r="H428" t="s">
        <v>51</v>
      </c>
      <c r="I428">
        <v>58</v>
      </c>
      <c r="J428" t="s">
        <v>271</v>
      </c>
      <c r="K428">
        <v>6</v>
      </c>
    </row>
    <row r="429" spans="1:11" x14ac:dyDescent="0.45">
      <c r="A429">
        <v>428</v>
      </c>
      <c r="B429">
        <v>2021</v>
      </c>
      <c r="C429" t="s">
        <v>25</v>
      </c>
      <c r="D429" s="5" t="str">
        <f t="shared" si="6"/>
        <v>2021|Abu Dhabi|14</v>
      </c>
      <c r="E429">
        <v>8</v>
      </c>
      <c r="F429">
        <v>14</v>
      </c>
      <c r="G429" t="s">
        <v>83</v>
      </c>
      <c r="H429" t="s">
        <v>74</v>
      </c>
      <c r="I429">
        <v>58</v>
      </c>
      <c r="J429" t="s">
        <v>272</v>
      </c>
      <c r="K429">
        <v>4</v>
      </c>
    </row>
    <row r="430" spans="1:11" x14ac:dyDescent="0.45">
      <c r="A430">
        <v>429</v>
      </c>
      <c r="B430">
        <v>2021</v>
      </c>
      <c r="C430" t="s">
        <v>25</v>
      </c>
      <c r="D430" s="5" t="str">
        <f t="shared" si="6"/>
        <v>2021|Abu Dhabi|31</v>
      </c>
      <c r="E430">
        <v>9</v>
      </c>
      <c r="F430">
        <v>31</v>
      </c>
      <c r="G430" t="s">
        <v>73</v>
      </c>
      <c r="H430" t="s">
        <v>74</v>
      </c>
      <c r="I430">
        <v>58</v>
      </c>
      <c r="J430" t="s">
        <v>273</v>
      </c>
      <c r="K430">
        <v>2</v>
      </c>
    </row>
    <row r="431" spans="1:11" x14ac:dyDescent="0.45">
      <c r="A431">
        <v>430</v>
      </c>
      <c r="B431">
        <v>2021</v>
      </c>
      <c r="C431" t="s">
        <v>25</v>
      </c>
      <c r="D431" s="5" t="str">
        <f t="shared" si="6"/>
        <v>2021|Abu Dhabi|16</v>
      </c>
      <c r="E431">
        <v>10</v>
      </c>
      <c r="F431">
        <v>16</v>
      </c>
      <c r="G431" t="s">
        <v>55</v>
      </c>
      <c r="H431" t="s">
        <v>56</v>
      </c>
      <c r="I431">
        <v>58</v>
      </c>
      <c r="J431" t="s">
        <v>274</v>
      </c>
      <c r="K431">
        <v>1</v>
      </c>
    </row>
    <row r="432" spans="1:11" x14ac:dyDescent="0.45">
      <c r="A432">
        <v>431</v>
      </c>
      <c r="B432">
        <v>2021</v>
      </c>
      <c r="C432" t="s">
        <v>25</v>
      </c>
      <c r="D432" s="5" t="str">
        <f t="shared" si="6"/>
        <v>2021|Abu Dhabi|5</v>
      </c>
      <c r="E432">
        <v>11</v>
      </c>
      <c r="F432">
        <v>5</v>
      </c>
      <c r="G432" t="s">
        <v>77</v>
      </c>
      <c r="H432" t="s">
        <v>66</v>
      </c>
      <c r="I432">
        <v>58</v>
      </c>
      <c r="J432" t="s">
        <v>275</v>
      </c>
      <c r="K432">
        <v>0</v>
      </c>
    </row>
    <row r="433" spans="1:11" x14ac:dyDescent="0.45">
      <c r="A433">
        <v>432</v>
      </c>
      <c r="B433">
        <v>2021</v>
      </c>
      <c r="C433" t="s">
        <v>25</v>
      </c>
      <c r="D433" s="5" t="str">
        <f t="shared" si="6"/>
        <v>2021|Abu Dhabi|3</v>
      </c>
      <c r="E433">
        <v>12</v>
      </c>
      <c r="F433">
        <v>3</v>
      </c>
      <c r="G433" t="s">
        <v>58</v>
      </c>
      <c r="H433" t="s">
        <v>51</v>
      </c>
      <c r="I433">
        <v>57</v>
      </c>
      <c r="J433" t="s">
        <v>72</v>
      </c>
      <c r="K433">
        <v>0</v>
      </c>
    </row>
    <row r="434" spans="1:11" x14ac:dyDescent="0.45">
      <c r="A434">
        <v>433</v>
      </c>
      <c r="B434">
        <v>2021</v>
      </c>
      <c r="C434" t="s">
        <v>25</v>
      </c>
      <c r="D434" s="5" t="str">
        <f t="shared" si="6"/>
        <v>2021|Abu Dhabi|18</v>
      </c>
      <c r="E434">
        <v>13</v>
      </c>
      <c r="F434">
        <v>18</v>
      </c>
      <c r="G434" t="s">
        <v>65</v>
      </c>
      <c r="H434" t="s">
        <v>66</v>
      </c>
      <c r="I434">
        <v>57</v>
      </c>
      <c r="J434" t="s">
        <v>72</v>
      </c>
      <c r="K434">
        <v>0</v>
      </c>
    </row>
    <row r="435" spans="1:11" x14ac:dyDescent="0.45">
      <c r="A435">
        <v>434</v>
      </c>
      <c r="B435">
        <v>2021</v>
      </c>
      <c r="C435" t="s">
        <v>25</v>
      </c>
      <c r="D435" s="5" t="str">
        <f t="shared" si="6"/>
        <v>2021|Abu Dhabi|47</v>
      </c>
      <c r="E435">
        <v>14</v>
      </c>
      <c r="F435">
        <v>47</v>
      </c>
      <c r="G435" t="s">
        <v>78</v>
      </c>
      <c r="H435" t="s">
        <v>79</v>
      </c>
      <c r="I435">
        <v>57</v>
      </c>
      <c r="J435" t="s">
        <v>72</v>
      </c>
      <c r="K435">
        <v>0</v>
      </c>
    </row>
    <row r="436" spans="1:11" x14ac:dyDescent="0.45">
      <c r="A436">
        <v>435</v>
      </c>
      <c r="B436">
        <v>2021</v>
      </c>
      <c r="C436" t="s">
        <v>25</v>
      </c>
      <c r="D436" s="5" t="str">
        <f t="shared" si="6"/>
        <v>2021|Abu Dhabi|11</v>
      </c>
      <c r="E436">
        <v>15</v>
      </c>
      <c r="F436">
        <v>11</v>
      </c>
      <c r="G436" t="s">
        <v>53</v>
      </c>
      <c r="H436" t="s">
        <v>46</v>
      </c>
      <c r="I436">
        <v>55</v>
      </c>
      <c r="J436" t="s">
        <v>81</v>
      </c>
      <c r="K436">
        <v>0</v>
      </c>
    </row>
    <row r="437" spans="1:11" x14ac:dyDescent="0.45">
      <c r="A437">
        <v>436</v>
      </c>
      <c r="B437">
        <v>2021</v>
      </c>
      <c r="C437" t="s">
        <v>25</v>
      </c>
      <c r="D437" s="5" t="str">
        <f t="shared" si="6"/>
        <v>2021|Abu Dhabi|6</v>
      </c>
      <c r="E437" t="s">
        <v>32</v>
      </c>
      <c r="F437">
        <v>6</v>
      </c>
      <c r="G437" t="s">
        <v>82</v>
      </c>
      <c r="H437" t="s">
        <v>76</v>
      </c>
      <c r="I437">
        <v>50</v>
      </c>
      <c r="J437" t="s">
        <v>81</v>
      </c>
      <c r="K437">
        <v>0</v>
      </c>
    </row>
    <row r="438" spans="1:11" x14ac:dyDescent="0.45">
      <c r="A438">
        <v>437</v>
      </c>
      <c r="B438">
        <v>2021</v>
      </c>
      <c r="C438" t="s">
        <v>25</v>
      </c>
      <c r="D438" s="5" t="str">
        <f t="shared" si="6"/>
        <v>2021|Abu Dhabi|99</v>
      </c>
      <c r="E438" t="s">
        <v>32</v>
      </c>
      <c r="F438">
        <v>99</v>
      </c>
      <c r="G438" t="s">
        <v>71</v>
      </c>
      <c r="H438" t="s">
        <v>69</v>
      </c>
      <c r="I438">
        <v>33</v>
      </c>
      <c r="J438" t="s">
        <v>81</v>
      </c>
      <c r="K438">
        <v>0</v>
      </c>
    </row>
    <row r="439" spans="1:11" x14ac:dyDescent="0.45">
      <c r="A439">
        <v>438</v>
      </c>
      <c r="B439">
        <v>2021</v>
      </c>
      <c r="C439" t="s">
        <v>25</v>
      </c>
      <c r="D439" s="5" t="str">
        <f t="shared" si="6"/>
        <v>2021|Abu Dhabi|63</v>
      </c>
      <c r="E439" t="s">
        <v>32</v>
      </c>
      <c r="F439">
        <v>63</v>
      </c>
      <c r="G439" t="s">
        <v>75</v>
      </c>
      <c r="H439" t="s">
        <v>76</v>
      </c>
      <c r="I439">
        <v>26</v>
      </c>
      <c r="J439" t="s">
        <v>81</v>
      </c>
      <c r="K439">
        <v>0</v>
      </c>
    </row>
    <row r="440" spans="1:11" x14ac:dyDescent="0.45">
      <c r="A440">
        <v>439</v>
      </c>
      <c r="B440">
        <v>2021</v>
      </c>
      <c r="C440" t="s">
        <v>25</v>
      </c>
      <c r="D440" s="5" t="str">
        <f t="shared" si="6"/>
        <v>2021|Abu Dhabi|7</v>
      </c>
      <c r="E440" t="s">
        <v>32</v>
      </c>
      <c r="F440">
        <v>7</v>
      </c>
      <c r="G440" t="s">
        <v>68</v>
      </c>
      <c r="H440" t="s">
        <v>69</v>
      </c>
      <c r="I440">
        <v>25</v>
      </c>
      <c r="J440" t="s">
        <v>81</v>
      </c>
      <c r="K440">
        <v>0</v>
      </c>
    </row>
    <row r="441" spans="1:11" x14ac:dyDescent="0.45">
      <c r="A441">
        <v>440</v>
      </c>
      <c r="B441">
        <v>2021</v>
      </c>
      <c r="C441" t="s">
        <v>25</v>
      </c>
      <c r="D441" s="5" t="str">
        <f t="shared" si="6"/>
        <v>2021|Abu Dhabi|9</v>
      </c>
      <c r="E441" t="s">
        <v>32</v>
      </c>
      <c r="F441">
        <v>9</v>
      </c>
      <c r="G441" t="s">
        <v>84</v>
      </c>
      <c r="H441" t="s">
        <v>79</v>
      </c>
      <c r="I441">
        <v>0</v>
      </c>
      <c r="J441" t="s">
        <v>121</v>
      </c>
      <c r="K441">
        <v>0</v>
      </c>
    </row>
    <row r="442" spans="1:11" x14ac:dyDescent="0.45">
      <c r="A442">
        <v>441</v>
      </c>
      <c r="B442">
        <v>2020</v>
      </c>
      <c r="C442" t="s">
        <v>12</v>
      </c>
      <c r="D442" s="5" t="str">
        <f t="shared" si="6"/>
        <v>2020|Austria|77</v>
      </c>
      <c r="E442">
        <v>1</v>
      </c>
      <c r="F442">
        <v>77</v>
      </c>
      <c r="G442" t="s">
        <v>48</v>
      </c>
      <c r="H442" t="s">
        <v>44</v>
      </c>
      <c r="I442">
        <v>71</v>
      </c>
      <c r="J442">
        <v>6.3145127314814822E-2</v>
      </c>
      <c r="K442">
        <v>25</v>
      </c>
    </row>
    <row r="443" spans="1:11" x14ac:dyDescent="0.45">
      <c r="A443">
        <v>442</v>
      </c>
      <c r="B443">
        <v>2020</v>
      </c>
      <c r="C443" t="s">
        <v>12</v>
      </c>
      <c r="D443" s="5" t="str">
        <f t="shared" si="6"/>
        <v>2020|Austria|16</v>
      </c>
      <c r="E443">
        <v>2</v>
      </c>
      <c r="F443">
        <v>16</v>
      </c>
      <c r="G443" t="s">
        <v>55</v>
      </c>
      <c r="H443" t="s">
        <v>56</v>
      </c>
      <c r="I443">
        <v>71</v>
      </c>
      <c r="J443" t="s">
        <v>276</v>
      </c>
      <c r="K443">
        <v>18</v>
      </c>
    </row>
    <row r="444" spans="1:11" x14ac:dyDescent="0.45">
      <c r="A444">
        <v>443</v>
      </c>
      <c r="B444">
        <v>2020</v>
      </c>
      <c r="C444" t="s">
        <v>12</v>
      </c>
      <c r="D444" s="5" t="str">
        <f t="shared" si="6"/>
        <v>2020|Austria|4</v>
      </c>
      <c r="E444">
        <v>3</v>
      </c>
      <c r="F444">
        <v>4</v>
      </c>
      <c r="G444" t="s">
        <v>50</v>
      </c>
      <c r="H444" t="s">
        <v>277</v>
      </c>
      <c r="I444">
        <v>71</v>
      </c>
      <c r="J444" t="s">
        <v>278</v>
      </c>
      <c r="K444">
        <v>16</v>
      </c>
    </row>
    <row r="445" spans="1:11" x14ac:dyDescent="0.45">
      <c r="A445">
        <v>444</v>
      </c>
      <c r="B445">
        <v>2020</v>
      </c>
      <c r="C445" t="s">
        <v>12</v>
      </c>
      <c r="D445" s="5" t="str">
        <f t="shared" si="6"/>
        <v>2020|Austria|44</v>
      </c>
      <c r="E445">
        <v>4</v>
      </c>
      <c r="F445">
        <v>44</v>
      </c>
      <c r="G445" t="s">
        <v>43</v>
      </c>
      <c r="H445" t="s">
        <v>44</v>
      </c>
      <c r="I445">
        <v>71</v>
      </c>
      <c r="J445" t="s">
        <v>279</v>
      </c>
      <c r="K445">
        <v>12</v>
      </c>
    </row>
    <row r="446" spans="1:11" x14ac:dyDescent="0.45">
      <c r="A446">
        <v>445</v>
      </c>
      <c r="B446">
        <v>2020</v>
      </c>
      <c r="C446" t="s">
        <v>12</v>
      </c>
      <c r="D446" s="5" t="str">
        <f t="shared" si="6"/>
        <v>2020|Austria|55</v>
      </c>
      <c r="E446">
        <v>5</v>
      </c>
      <c r="F446">
        <v>55</v>
      </c>
      <c r="G446" t="s">
        <v>60</v>
      </c>
      <c r="H446" t="s">
        <v>277</v>
      </c>
      <c r="I446">
        <v>71</v>
      </c>
      <c r="J446" t="s">
        <v>280</v>
      </c>
      <c r="K446">
        <v>10</v>
      </c>
    </row>
    <row r="447" spans="1:11" x14ac:dyDescent="0.45">
      <c r="A447">
        <v>446</v>
      </c>
      <c r="B447">
        <v>2020</v>
      </c>
      <c r="C447" t="s">
        <v>12</v>
      </c>
      <c r="D447" s="5" t="str">
        <f t="shared" si="6"/>
        <v>2020|Austria|11</v>
      </c>
      <c r="E447">
        <v>6</v>
      </c>
      <c r="F447">
        <v>11</v>
      </c>
      <c r="G447" t="s">
        <v>53</v>
      </c>
      <c r="H447" t="s">
        <v>281</v>
      </c>
      <c r="I447">
        <v>71</v>
      </c>
      <c r="J447" t="s">
        <v>282</v>
      </c>
      <c r="K447">
        <v>8</v>
      </c>
    </row>
    <row r="448" spans="1:11" x14ac:dyDescent="0.45">
      <c r="A448">
        <v>447</v>
      </c>
      <c r="B448">
        <v>2020</v>
      </c>
      <c r="C448" t="s">
        <v>12</v>
      </c>
      <c r="D448" s="5" t="str">
        <f t="shared" si="6"/>
        <v>2020|Austria|10</v>
      </c>
      <c r="E448">
        <v>7</v>
      </c>
      <c r="F448">
        <v>10</v>
      </c>
      <c r="G448" t="s">
        <v>80</v>
      </c>
      <c r="H448" t="s">
        <v>63</v>
      </c>
      <c r="I448">
        <v>71</v>
      </c>
      <c r="J448" t="s">
        <v>283</v>
      </c>
      <c r="K448">
        <v>6</v>
      </c>
    </row>
    <row r="449" spans="1:11" x14ac:dyDescent="0.45">
      <c r="A449">
        <v>448</v>
      </c>
      <c r="B449">
        <v>2020</v>
      </c>
      <c r="C449" t="s">
        <v>12</v>
      </c>
      <c r="D449" s="5" t="str">
        <f t="shared" si="6"/>
        <v>2020|Austria|31</v>
      </c>
      <c r="E449">
        <v>8</v>
      </c>
      <c r="F449">
        <v>31</v>
      </c>
      <c r="G449" t="s">
        <v>73</v>
      </c>
      <c r="H449" t="s">
        <v>284</v>
      </c>
      <c r="I449">
        <v>71</v>
      </c>
      <c r="J449" t="s">
        <v>285</v>
      </c>
      <c r="K449">
        <v>4</v>
      </c>
    </row>
    <row r="450" spans="1:11" x14ac:dyDescent="0.45">
      <c r="A450">
        <v>449</v>
      </c>
      <c r="B450">
        <v>2020</v>
      </c>
      <c r="C450" t="s">
        <v>12</v>
      </c>
      <c r="D450" s="5" t="str">
        <f t="shared" si="6"/>
        <v>2020|Austria|99</v>
      </c>
      <c r="E450">
        <v>9</v>
      </c>
      <c r="F450">
        <v>99</v>
      </c>
      <c r="G450" t="s">
        <v>71</v>
      </c>
      <c r="H450" t="s">
        <v>69</v>
      </c>
      <c r="I450">
        <v>71</v>
      </c>
      <c r="J450" t="s">
        <v>286</v>
      </c>
      <c r="K450">
        <v>2</v>
      </c>
    </row>
    <row r="451" spans="1:11" x14ac:dyDescent="0.45">
      <c r="A451">
        <v>450</v>
      </c>
      <c r="B451">
        <v>2020</v>
      </c>
      <c r="C451" t="s">
        <v>12</v>
      </c>
      <c r="D451" s="5" t="str">
        <f t="shared" ref="D451:D514" si="7">_xlfn.CONCAT(B451,"|",C451,"|",F451)</f>
        <v>2020|Austria|5</v>
      </c>
      <c r="E451">
        <v>10</v>
      </c>
      <c r="F451">
        <v>5</v>
      </c>
      <c r="G451" t="s">
        <v>77</v>
      </c>
      <c r="H451" t="s">
        <v>56</v>
      </c>
      <c r="I451">
        <v>71</v>
      </c>
      <c r="J451" t="s">
        <v>287</v>
      </c>
      <c r="K451">
        <v>1</v>
      </c>
    </row>
    <row r="452" spans="1:11" x14ac:dyDescent="0.45">
      <c r="A452">
        <v>451</v>
      </c>
      <c r="B452">
        <v>2020</v>
      </c>
      <c r="C452" t="s">
        <v>12</v>
      </c>
      <c r="D452" s="5" t="str">
        <f t="shared" si="7"/>
        <v>2020|Austria|6</v>
      </c>
      <c r="E452">
        <v>11</v>
      </c>
      <c r="F452">
        <v>6</v>
      </c>
      <c r="G452" t="s">
        <v>82</v>
      </c>
      <c r="H452" t="s">
        <v>76</v>
      </c>
      <c r="I452">
        <v>71</v>
      </c>
      <c r="J452" t="s">
        <v>288</v>
      </c>
      <c r="K452">
        <v>0</v>
      </c>
    </row>
    <row r="453" spans="1:11" x14ac:dyDescent="0.45">
      <c r="A453">
        <v>452</v>
      </c>
      <c r="B453">
        <v>2020</v>
      </c>
      <c r="C453" t="s">
        <v>12</v>
      </c>
      <c r="D453" s="5" t="str">
        <f t="shared" si="7"/>
        <v>2020|Austria|26</v>
      </c>
      <c r="E453">
        <v>12</v>
      </c>
      <c r="F453">
        <v>26</v>
      </c>
      <c r="G453" t="s">
        <v>289</v>
      </c>
      <c r="H453" t="s">
        <v>63</v>
      </c>
      <c r="I453">
        <v>69</v>
      </c>
      <c r="J453" t="s">
        <v>81</v>
      </c>
      <c r="K453">
        <v>0</v>
      </c>
    </row>
    <row r="454" spans="1:11" x14ac:dyDescent="0.45">
      <c r="A454">
        <v>453</v>
      </c>
      <c r="B454">
        <v>2020</v>
      </c>
      <c r="C454" t="s">
        <v>12</v>
      </c>
      <c r="D454" s="5" t="str">
        <f t="shared" si="7"/>
        <v>2020|Austria|23</v>
      </c>
      <c r="E454">
        <v>13</v>
      </c>
      <c r="F454">
        <v>23</v>
      </c>
      <c r="G454" t="s">
        <v>290</v>
      </c>
      <c r="H454" t="s">
        <v>46</v>
      </c>
      <c r="I454">
        <v>67</v>
      </c>
      <c r="J454" t="s">
        <v>81</v>
      </c>
      <c r="K454">
        <v>0</v>
      </c>
    </row>
    <row r="455" spans="1:11" x14ac:dyDescent="0.45">
      <c r="A455">
        <v>454</v>
      </c>
      <c r="B455">
        <v>2020</v>
      </c>
      <c r="C455" t="s">
        <v>12</v>
      </c>
      <c r="D455" s="5" t="str">
        <f t="shared" si="7"/>
        <v>2020|Austria|7</v>
      </c>
      <c r="E455" t="s">
        <v>32</v>
      </c>
      <c r="F455">
        <v>7</v>
      </c>
      <c r="G455" t="s">
        <v>68</v>
      </c>
      <c r="H455" t="s">
        <v>69</v>
      </c>
      <c r="I455">
        <v>53</v>
      </c>
      <c r="J455" t="s">
        <v>81</v>
      </c>
      <c r="K455">
        <v>0</v>
      </c>
    </row>
    <row r="456" spans="1:11" x14ac:dyDescent="0.45">
      <c r="A456">
        <v>455</v>
      </c>
      <c r="B456">
        <v>2020</v>
      </c>
      <c r="C456" t="s">
        <v>12</v>
      </c>
      <c r="D456" s="5" t="str">
        <f t="shared" si="7"/>
        <v>2020|Austria|63</v>
      </c>
      <c r="E456" t="s">
        <v>32</v>
      </c>
      <c r="F456">
        <v>63</v>
      </c>
      <c r="G456" t="s">
        <v>75</v>
      </c>
      <c r="H456" t="s">
        <v>76</v>
      </c>
      <c r="I456">
        <v>49</v>
      </c>
      <c r="J456" t="s">
        <v>81</v>
      </c>
      <c r="K456">
        <v>0</v>
      </c>
    </row>
    <row r="457" spans="1:11" x14ac:dyDescent="0.45">
      <c r="A457">
        <v>456</v>
      </c>
      <c r="B457">
        <v>2020</v>
      </c>
      <c r="C457" t="s">
        <v>12</v>
      </c>
      <c r="D457" s="5" t="str">
        <f t="shared" si="7"/>
        <v>2020|Austria|8</v>
      </c>
      <c r="E457" t="s">
        <v>32</v>
      </c>
      <c r="F457">
        <v>8</v>
      </c>
      <c r="G457" t="s">
        <v>291</v>
      </c>
      <c r="H457" t="s">
        <v>79</v>
      </c>
      <c r="I457">
        <v>49</v>
      </c>
      <c r="J457" t="s">
        <v>81</v>
      </c>
      <c r="K457">
        <v>0</v>
      </c>
    </row>
    <row r="458" spans="1:11" x14ac:dyDescent="0.45">
      <c r="A458">
        <v>457</v>
      </c>
      <c r="B458">
        <v>2020</v>
      </c>
      <c r="C458" t="s">
        <v>12</v>
      </c>
      <c r="D458" s="5" t="str">
        <f t="shared" si="7"/>
        <v>2020|Austria|20</v>
      </c>
      <c r="E458" t="s">
        <v>32</v>
      </c>
      <c r="F458">
        <v>20</v>
      </c>
      <c r="G458" t="s">
        <v>292</v>
      </c>
      <c r="H458" t="s">
        <v>79</v>
      </c>
      <c r="I458">
        <v>24</v>
      </c>
      <c r="J458" t="s">
        <v>81</v>
      </c>
      <c r="K458">
        <v>0</v>
      </c>
    </row>
    <row r="459" spans="1:11" x14ac:dyDescent="0.45">
      <c r="A459">
        <v>458</v>
      </c>
      <c r="B459">
        <v>2020</v>
      </c>
      <c r="C459" t="s">
        <v>12</v>
      </c>
      <c r="D459" s="5" t="str">
        <f t="shared" si="7"/>
        <v>2020|Austria|18</v>
      </c>
      <c r="E459" t="s">
        <v>32</v>
      </c>
      <c r="F459">
        <v>18</v>
      </c>
      <c r="G459" t="s">
        <v>65</v>
      </c>
      <c r="H459" t="s">
        <v>281</v>
      </c>
      <c r="I459">
        <v>20</v>
      </c>
      <c r="J459" t="s">
        <v>81</v>
      </c>
      <c r="K459">
        <v>0</v>
      </c>
    </row>
    <row r="460" spans="1:11" x14ac:dyDescent="0.45">
      <c r="A460">
        <v>459</v>
      </c>
      <c r="B460">
        <v>2020</v>
      </c>
      <c r="C460" t="s">
        <v>12</v>
      </c>
      <c r="D460" s="5" t="str">
        <f t="shared" si="7"/>
        <v>2020|Austria|3</v>
      </c>
      <c r="E460" t="s">
        <v>32</v>
      </c>
      <c r="F460">
        <v>3</v>
      </c>
      <c r="G460" t="s">
        <v>58</v>
      </c>
      <c r="H460" t="s">
        <v>284</v>
      </c>
      <c r="I460">
        <v>17</v>
      </c>
      <c r="J460" t="s">
        <v>81</v>
      </c>
      <c r="K460">
        <v>0</v>
      </c>
    </row>
    <row r="461" spans="1:11" x14ac:dyDescent="0.45">
      <c r="A461">
        <v>460</v>
      </c>
      <c r="B461">
        <v>2020</v>
      </c>
      <c r="C461" t="s">
        <v>12</v>
      </c>
      <c r="D461" s="5" t="str">
        <f t="shared" si="7"/>
        <v>2020|Austria|33</v>
      </c>
      <c r="E461" t="s">
        <v>32</v>
      </c>
      <c r="F461">
        <v>33</v>
      </c>
      <c r="G461" t="s">
        <v>45</v>
      </c>
      <c r="H461" t="s">
        <v>46</v>
      </c>
      <c r="I461">
        <v>11</v>
      </c>
      <c r="J461" t="s">
        <v>81</v>
      </c>
      <c r="K461">
        <v>0</v>
      </c>
    </row>
    <row r="462" spans="1:11" x14ac:dyDescent="0.45">
      <c r="A462">
        <v>461</v>
      </c>
      <c r="B462">
        <v>2020</v>
      </c>
      <c r="C462" t="s">
        <v>11</v>
      </c>
      <c r="D462" s="5" t="str">
        <f t="shared" si="7"/>
        <v>2020|Styria|44</v>
      </c>
      <c r="E462">
        <v>1</v>
      </c>
      <c r="F462">
        <v>44</v>
      </c>
      <c r="G462" t="s">
        <v>43</v>
      </c>
      <c r="H462" t="s">
        <v>44</v>
      </c>
      <c r="I462">
        <v>71</v>
      </c>
      <c r="J462">
        <v>5.7531053240740739E-2</v>
      </c>
      <c r="K462">
        <v>25</v>
      </c>
    </row>
    <row r="463" spans="1:11" x14ac:dyDescent="0.45">
      <c r="A463">
        <v>462</v>
      </c>
      <c r="B463">
        <v>2020</v>
      </c>
      <c r="C463" t="s">
        <v>11</v>
      </c>
      <c r="D463" s="5" t="str">
        <f t="shared" si="7"/>
        <v>2020|Styria|77</v>
      </c>
      <c r="E463">
        <v>2</v>
      </c>
      <c r="F463">
        <v>77</v>
      </c>
      <c r="G463" t="s">
        <v>48</v>
      </c>
      <c r="H463" t="s">
        <v>44</v>
      </c>
      <c r="I463">
        <v>71</v>
      </c>
      <c r="J463" t="s">
        <v>293</v>
      </c>
      <c r="K463">
        <v>18</v>
      </c>
    </row>
    <row r="464" spans="1:11" x14ac:dyDescent="0.45">
      <c r="A464">
        <v>463</v>
      </c>
      <c r="B464">
        <v>2020</v>
      </c>
      <c r="C464" t="s">
        <v>11</v>
      </c>
      <c r="D464" s="5" t="str">
        <f t="shared" si="7"/>
        <v>2020|Styria|33</v>
      </c>
      <c r="E464">
        <v>3</v>
      </c>
      <c r="F464">
        <v>33</v>
      </c>
      <c r="G464" t="s">
        <v>45</v>
      </c>
      <c r="H464" t="s">
        <v>46</v>
      </c>
      <c r="I464">
        <v>71</v>
      </c>
      <c r="J464" t="s">
        <v>294</v>
      </c>
      <c r="K464">
        <v>15</v>
      </c>
    </row>
    <row r="465" spans="1:11" x14ac:dyDescent="0.45">
      <c r="A465">
        <v>464</v>
      </c>
      <c r="B465">
        <v>2020</v>
      </c>
      <c r="C465" t="s">
        <v>11</v>
      </c>
      <c r="D465" s="5" t="str">
        <f t="shared" si="7"/>
        <v>2020|Styria|23</v>
      </c>
      <c r="E465">
        <v>4</v>
      </c>
      <c r="F465">
        <v>23</v>
      </c>
      <c r="G465" t="s">
        <v>290</v>
      </c>
      <c r="H465" t="s">
        <v>46</v>
      </c>
      <c r="I465">
        <v>71</v>
      </c>
      <c r="J465" t="s">
        <v>295</v>
      </c>
      <c r="K465">
        <v>12</v>
      </c>
    </row>
    <row r="466" spans="1:11" x14ac:dyDescent="0.45">
      <c r="A466">
        <v>465</v>
      </c>
      <c r="B466">
        <v>2020</v>
      </c>
      <c r="C466" t="s">
        <v>11</v>
      </c>
      <c r="D466" s="5" t="str">
        <f t="shared" si="7"/>
        <v>2020|Styria|4</v>
      </c>
      <c r="E466">
        <v>5</v>
      </c>
      <c r="F466">
        <v>4</v>
      </c>
      <c r="G466" t="s">
        <v>50</v>
      </c>
      <c r="H466" t="s">
        <v>277</v>
      </c>
      <c r="I466">
        <v>71</v>
      </c>
      <c r="J466" t="s">
        <v>296</v>
      </c>
      <c r="K466">
        <v>10</v>
      </c>
    </row>
    <row r="467" spans="1:11" x14ac:dyDescent="0.45">
      <c r="A467">
        <v>466</v>
      </c>
      <c r="B467">
        <v>2020</v>
      </c>
      <c r="C467" t="s">
        <v>11</v>
      </c>
      <c r="D467" s="5" t="str">
        <f t="shared" si="7"/>
        <v>2020|Styria|11</v>
      </c>
      <c r="E467">
        <v>6</v>
      </c>
      <c r="F467">
        <v>11</v>
      </c>
      <c r="G467" t="s">
        <v>53</v>
      </c>
      <c r="H467" t="s">
        <v>281</v>
      </c>
      <c r="I467">
        <v>71</v>
      </c>
      <c r="J467" t="s">
        <v>297</v>
      </c>
      <c r="K467">
        <v>8</v>
      </c>
    </row>
    <row r="468" spans="1:11" x14ac:dyDescent="0.45">
      <c r="A468">
        <v>467</v>
      </c>
      <c r="B468">
        <v>2020</v>
      </c>
      <c r="C468" t="s">
        <v>11</v>
      </c>
      <c r="D468" s="5" t="str">
        <f t="shared" si="7"/>
        <v>2020|Styria|18</v>
      </c>
      <c r="E468">
        <v>7</v>
      </c>
      <c r="F468">
        <v>18</v>
      </c>
      <c r="G468" t="s">
        <v>65</v>
      </c>
      <c r="H468" t="s">
        <v>281</v>
      </c>
      <c r="I468">
        <v>71</v>
      </c>
      <c r="J468" t="s">
        <v>298</v>
      </c>
      <c r="K468">
        <v>6</v>
      </c>
    </row>
    <row r="469" spans="1:11" x14ac:dyDescent="0.45">
      <c r="A469">
        <v>468</v>
      </c>
      <c r="B469">
        <v>2020</v>
      </c>
      <c r="C469" t="s">
        <v>11</v>
      </c>
      <c r="D469" s="5" t="str">
        <f t="shared" si="7"/>
        <v>2020|Styria|3</v>
      </c>
      <c r="E469">
        <v>8</v>
      </c>
      <c r="F469">
        <v>3</v>
      </c>
      <c r="G469" t="s">
        <v>58</v>
      </c>
      <c r="H469" t="s">
        <v>284</v>
      </c>
      <c r="I469">
        <v>71</v>
      </c>
      <c r="J469" t="s">
        <v>299</v>
      </c>
      <c r="K469">
        <v>4</v>
      </c>
    </row>
    <row r="470" spans="1:11" x14ac:dyDescent="0.45">
      <c r="A470">
        <v>469</v>
      </c>
      <c r="B470">
        <v>2020</v>
      </c>
      <c r="C470" t="s">
        <v>11</v>
      </c>
      <c r="D470" s="5" t="str">
        <f t="shared" si="7"/>
        <v>2020|Styria|55</v>
      </c>
      <c r="E470">
        <v>9</v>
      </c>
      <c r="F470">
        <v>55</v>
      </c>
      <c r="G470" t="s">
        <v>60</v>
      </c>
      <c r="H470" t="s">
        <v>277</v>
      </c>
      <c r="I470">
        <v>70</v>
      </c>
      <c r="J470" t="s">
        <v>72</v>
      </c>
      <c r="K470">
        <v>3</v>
      </c>
    </row>
    <row r="471" spans="1:11" x14ac:dyDescent="0.45">
      <c r="A471">
        <v>470</v>
      </c>
      <c r="B471">
        <v>2020</v>
      </c>
      <c r="C471" t="s">
        <v>11</v>
      </c>
      <c r="D471" s="5" t="str">
        <f t="shared" si="7"/>
        <v>2020|Styria|26</v>
      </c>
      <c r="E471">
        <v>10</v>
      </c>
      <c r="F471">
        <v>26</v>
      </c>
      <c r="G471" t="s">
        <v>289</v>
      </c>
      <c r="H471" t="s">
        <v>63</v>
      </c>
      <c r="I471">
        <v>70</v>
      </c>
      <c r="J471" t="s">
        <v>72</v>
      </c>
      <c r="K471">
        <v>1</v>
      </c>
    </row>
    <row r="472" spans="1:11" x14ac:dyDescent="0.45">
      <c r="A472">
        <v>471</v>
      </c>
      <c r="B472">
        <v>2020</v>
      </c>
      <c r="C472" t="s">
        <v>11</v>
      </c>
      <c r="D472" s="5" t="str">
        <f t="shared" si="7"/>
        <v>2020|Styria|7</v>
      </c>
      <c r="E472">
        <v>11</v>
      </c>
      <c r="F472">
        <v>7</v>
      </c>
      <c r="G472" t="s">
        <v>68</v>
      </c>
      <c r="H472" t="s">
        <v>69</v>
      </c>
      <c r="I472">
        <v>70</v>
      </c>
      <c r="J472" t="s">
        <v>72</v>
      </c>
      <c r="K472">
        <v>0</v>
      </c>
    </row>
    <row r="473" spans="1:11" x14ac:dyDescent="0.45">
      <c r="A473">
        <v>472</v>
      </c>
      <c r="B473">
        <v>2020</v>
      </c>
      <c r="C473" t="s">
        <v>11</v>
      </c>
      <c r="D473" s="5" t="str">
        <f t="shared" si="7"/>
        <v>2020|Styria|20</v>
      </c>
      <c r="E473">
        <v>12</v>
      </c>
      <c r="F473">
        <v>20</v>
      </c>
      <c r="G473" t="s">
        <v>292</v>
      </c>
      <c r="H473" t="s">
        <v>79</v>
      </c>
      <c r="I473">
        <v>70</v>
      </c>
      <c r="J473" t="s">
        <v>72</v>
      </c>
      <c r="K473">
        <v>0</v>
      </c>
    </row>
    <row r="474" spans="1:11" x14ac:dyDescent="0.45">
      <c r="A474">
        <v>473</v>
      </c>
      <c r="B474">
        <v>2020</v>
      </c>
      <c r="C474" t="s">
        <v>11</v>
      </c>
      <c r="D474" s="5" t="str">
        <f t="shared" si="7"/>
        <v>2020|Styria|8</v>
      </c>
      <c r="E474">
        <v>13</v>
      </c>
      <c r="F474">
        <v>8</v>
      </c>
      <c r="G474" t="s">
        <v>291</v>
      </c>
      <c r="H474" t="s">
        <v>79</v>
      </c>
      <c r="I474">
        <v>70</v>
      </c>
      <c r="J474" t="s">
        <v>72</v>
      </c>
      <c r="K474">
        <v>0</v>
      </c>
    </row>
    <row r="475" spans="1:11" x14ac:dyDescent="0.45">
      <c r="A475">
        <v>474</v>
      </c>
      <c r="B475">
        <v>2020</v>
      </c>
      <c r="C475" t="s">
        <v>11</v>
      </c>
      <c r="D475" s="5" t="str">
        <f t="shared" si="7"/>
        <v>2020|Styria|99</v>
      </c>
      <c r="E475">
        <v>14</v>
      </c>
      <c r="F475">
        <v>99</v>
      </c>
      <c r="G475" t="s">
        <v>71</v>
      </c>
      <c r="H475" t="s">
        <v>69</v>
      </c>
      <c r="I475">
        <v>70</v>
      </c>
      <c r="J475" t="s">
        <v>72</v>
      </c>
      <c r="K475">
        <v>0</v>
      </c>
    </row>
    <row r="476" spans="1:11" x14ac:dyDescent="0.45">
      <c r="A476">
        <v>475</v>
      </c>
      <c r="B476">
        <v>2020</v>
      </c>
      <c r="C476" t="s">
        <v>11</v>
      </c>
      <c r="D476" s="5" t="str">
        <f t="shared" si="7"/>
        <v>2020|Styria|10</v>
      </c>
      <c r="E476">
        <v>15</v>
      </c>
      <c r="F476">
        <v>10</v>
      </c>
      <c r="G476" t="s">
        <v>80</v>
      </c>
      <c r="H476" t="s">
        <v>63</v>
      </c>
      <c r="I476">
        <v>70</v>
      </c>
      <c r="J476" t="s">
        <v>72</v>
      </c>
      <c r="K476">
        <v>0</v>
      </c>
    </row>
    <row r="477" spans="1:11" x14ac:dyDescent="0.45">
      <c r="A477">
        <v>476</v>
      </c>
      <c r="B477">
        <v>2020</v>
      </c>
      <c r="C477" t="s">
        <v>11</v>
      </c>
      <c r="D477" s="5" t="str">
        <f t="shared" si="7"/>
        <v>2020|Styria|63</v>
      </c>
      <c r="E477">
        <v>16</v>
      </c>
      <c r="F477">
        <v>63</v>
      </c>
      <c r="G477" t="s">
        <v>75</v>
      </c>
      <c r="H477" t="s">
        <v>76</v>
      </c>
      <c r="I477">
        <v>69</v>
      </c>
      <c r="J477" t="s">
        <v>97</v>
      </c>
      <c r="K477">
        <v>0</v>
      </c>
    </row>
    <row r="478" spans="1:11" x14ac:dyDescent="0.45">
      <c r="A478">
        <v>477</v>
      </c>
      <c r="B478">
        <v>2020</v>
      </c>
      <c r="C478" t="s">
        <v>11</v>
      </c>
      <c r="D478" s="5" t="str">
        <f t="shared" si="7"/>
        <v>2020|Styria|6</v>
      </c>
      <c r="E478">
        <v>17</v>
      </c>
      <c r="F478">
        <v>6</v>
      </c>
      <c r="G478" t="s">
        <v>82</v>
      </c>
      <c r="H478" t="s">
        <v>76</v>
      </c>
      <c r="I478">
        <v>69</v>
      </c>
      <c r="J478" t="s">
        <v>97</v>
      </c>
      <c r="K478">
        <v>0</v>
      </c>
    </row>
    <row r="479" spans="1:11" x14ac:dyDescent="0.45">
      <c r="A479">
        <v>478</v>
      </c>
      <c r="B479">
        <v>2020</v>
      </c>
      <c r="C479" t="s">
        <v>11</v>
      </c>
      <c r="D479" s="5" t="str">
        <f t="shared" si="7"/>
        <v>2020|Styria|31</v>
      </c>
      <c r="E479" t="s">
        <v>32</v>
      </c>
      <c r="F479">
        <v>31</v>
      </c>
      <c r="G479" t="s">
        <v>73</v>
      </c>
      <c r="H479" t="s">
        <v>284</v>
      </c>
      <c r="I479">
        <v>25</v>
      </c>
      <c r="J479" t="s">
        <v>81</v>
      </c>
      <c r="K479">
        <v>0</v>
      </c>
    </row>
    <row r="480" spans="1:11" x14ac:dyDescent="0.45">
      <c r="A480">
        <v>479</v>
      </c>
      <c r="B480">
        <v>2020</v>
      </c>
      <c r="C480" t="s">
        <v>11</v>
      </c>
      <c r="D480" s="5" t="str">
        <f t="shared" si="7"/>
        <v>2020|Styria|16</v>
      </c>
      <c r="E480" t="s">
        <v>32</v>
      </c>
      <c r="F480">
        <v>16</v>
      </c>
      <c r="G480" t="s">
        <v>55</v>
      </c>
      <c r="H480" t="s">
        <v>56</v>
      </c>
      <c r="I480">
        <v>4</v>
      </c>
      <c r="J480" t="s">
        <v>81</v>
      </c>
      <c r="K480">
        <v>0</v>
      </c>
    </row>
    <row r="481" spans="1:11" x14ac:dyDescent="0.45">
      <c r="A481">
        <v>480</v>
      </c>
      <c r="B481">
        <v>2020</v>
      </c>
      <c r="C481" t="s">
        <v>11</v>
      </c>
      <c r="D481" s="5" t="str">
        <f t="shared" si="7"/>
        <v>2020|Styria|5</v>
      </c>
      <c r="E481" t="s">
        <v>32</v>
      </c>
      <c r="F481">
        <v>5</v>
      </c>
      <c r="G481" t="s">
        <v>77</v>
      </c>
      <c r="H481" t="s">
        <v>56</v>
      </c>
      <c r="I481">
        <v>1</v>
      </c>
      <c r="J481" t="s">
        <v>81</v>
      </c>
      <c r="K481">
        <v>0</v>
      </c>
    </row>
    <row r="482" spans="1:11" x14ac:dyDescent="0.45">
      <c r="A482">
        <v>481</v>
      </c>
      <c r="B482">
        <v>2020</v>
      </c>
      <c r="C482" t="s">
        <v>14</v>
      </c>
      <c r="D482" s="5" t="str">
        <f t="shared" si="7"/>
        <v>2020|Hungary|44</v>
      </c>
      <c r="E482">
        <v>1</v>
      </c>
      <c r="F482">
        <v>44</v>
      </c>
      <c r="G482" t="s">
        <v>43</v>
      </c>
      <c r="H482" t="s">
        <v>44</v>
      </c>
      <c r="I482">
        <v>70</v>
      </c>
      <c r="J482">
        <v>6.6811030092592594E-2</v>
      </c>
      <c r="K482">
        <v>26</v>
      </c>
    </row>
    <row r="483" spans="1:11" x14ac:dyDescent="0.45">
      <c r="A483">
        <v>482</v>
      </c>
      <c r="B483">
        <v>2020</v>
      </c>
      <c r="C483" t="s">
        <v>14</v>
      </c>
      <c r="D483" s="5" t="str">
        <f t="shared" si="7"/>
        <v>2020|Hungary|33</v>
      </c>
      <c r="E483">
        <v>2</v>
      </c>
      <c r="F483">
        <v>33</v>
      </c>
      <c r="G483" t="s">
        <v>45</v>
      </c>
      <c r="H483" t="s">
        <v>46</v>
      </c>
      <c r="I483">
        <v>70</v>
      </c>
      <c r="J483" t="s">
        <v>300</v>
      </c>
      <c r="K483">
        <v>18</v>
      </c>
    </row>
    <row r="484" spans="1:11" x14ac:dyDescent="0.45">
      <c r="A484">
        <v>483</v>
      </c>
      <c r="B484">
        <v>2020</v>
      </c>
      <c r="C484" t="s">
        <v>14</v>
      </c>
      <c r="D484" s="5" t="str">
        <f t="shared" si="7"/>
        <v>2020|Hungary|77</v>
      </c>
      <c r="E484">
        <v>3</v>
      </c>
      <c r="F484">
        <v>77</v>
      </c>
      <c r="G484" t="s">
        <v>48</v>
      </c>
      <c r="H484" t="s">
        <v>44</v>
      </c>
      <c r="I484">
        <v>70</v>
      </c>
      <c r="J484" t="s">
        <v>301</v>
      </c>
      <c r="K484">
        <v>15</v>
      </c>
    </row>
    <row r="485" spans="1:11" x14ac:dyDescent="0.45">
      <c r="A485">
        <v>484</v>
      </c>
      <c r="B485">
        <v>2020</v>
      </c>
      <c r="C485" t="s">
        <v>14</v>
      </c>
      <c r="D485" s="5" t="str">
        <f t="shared" si="7"/>
        <v>2020|Hungary|18</v>
      </c>
      <c r="E485">
        <v>4</v>
      </c>
      <c r="F485">
        <v>18</v>
      </c>
      <c r="G485" t="s">
        <v>65</v>
      </c>
      <c r="H485" t="s">
        <v>281</v>
      </c>
      <c r="I485">
        <v>70</v>
      </c>
      <c r="J485" t="s">
        <v>302</v>
      </c>
      <c r="K485">
        <v>12</v>
      </c>
    </row>
    <row r="486" spans="1:11" x14ac:dyDescent="0.45">
      <c r="A486">
        <v>485</v>
      </c>
      <c r="B486">
        <v>2020</v>
      </c>
      <c r="C486" t="s">
        <v>14</v>
      </c>
      <c r="D486" s="5" t="str">
        <f t="shared" si="7"/>
        <v>2020|Hungary|23</v>
      </c>
      <c r="E486">
        <v>5</v>
      </c>
      <c r="F486">
        <v>23</v>
      </c>
      <c r="G486" t="s">
        <v>290</v>
      </c>
      <c r="H486" t="s">
        <v>46</v>
      </c>
      <c r="I486">
        <v>70</v>
      </c>
      <c r="J486" t="s">
        <v>303</v>
      </c>
      <c r="K486">
        <v>10</v>
      </c>
    </row>
    <row r="487" spans="1:11" x14ac:dyDescent="0.45">
      <c r="A487">
        <v>486</v>
      </c>
      <c r="B487">
        <v>2020</v>
      </c>
      <c r="C487" t="s">
        <v>14</v>
      </c>
      <c r="D487" s="5" t="str">
        <f t="shared" si="7"/>
        <v>2020|Hungary|5</v>
      </c>
      <c r="E487">
        <v>6</v>
      </c>
      <c r="F487">
        <v>5</v>
      </c>
      <c r="G487" t="s">
        <v>77</v>
      </c>
      <c r="H487" t="s">
        <v>56</v>
      </c>
      <c r="I487">
        <v>69</v>
      </c>
      <c r="J487" t="s">
        <v>72</v>
      </c>
      <c r="K487">
        <v>8</v>
      </c>
    </row>
    <row r="488" spans="1:11" x14ac:dyDescent="0.45">
      <c r="A488">
        <v>487</v>
      </c>
      <c r="B488">
        <v>2020</v>
      </c>
      <c r="C488" t="s">
        <v>14</v>
      </c>
      <c r="D488" s="5" t="str">
        <f t="shared" si="7"/>
        <v>2020|Hungary|11</v>
      </c>
      <c r="E488">
        <v>7</v>
      </c>
      <c r="F488">
        <v>11</v>
      </c>
      <c r="G488" t="s">
        <v>53</v>
      </c>
      <c r="H488" t="s">
        <v>281</v>
      </c>
      <c r="I488">
        <v>69</v>
      </c>
      <c r="J488" t="s">
        <v>72</v>
      </c>
      <c r="K488">
        <v>6</v>
      </c>
    </row>
    <row r="489" spans="1:11" x14ac:dyDescent="0.45">
      <c r="A489">
        <v>488</v>
      </c>
      <c r="B489">
        <v>2020</v>
      </c>
      <c r="C489" t="s">
        <v>14</v>
      </c>
      <c r="D489" s="5" t="str">
        <f t="shared" si="7"/>
        <v>2020|Hungary|3</v>
      </c>
      <c r="E489">
        <v>8</v>
      </c>
      <c r="F489">
        <v>3</v>
      </c>
      <c r="G489" t="s">
        <v>58</v>
      </c>
      <c r="H489" t="s">
        <v>284</v>
      </c>
      <c r="I489">
        <v>69</v>
      </c>
      <c r="J489" t="s">
        <v>72</v>
      </c>
      <c r="K489">
        <v>4</v>
      </c>
    </row>
    <row r="490" spans="1:11" x14ac:dyDescent="0.45">
      <c r="A490">
        <v>489</v>
      </c>
      <c r="B490">
        <v>2020</v>
      </c>
      <c r="C490" t="s">
        <v>14</v>
      </c>
      <c r="D490" s="5" t="str">
        <f t="shared" si="7"/>
        <v>2020|Hungary|55</v>
      </c>
      <c r="E490">
        <v>9</v>
      </c>
      <c r="F490">
        <v>55</v>
      </c>
      <c r="G490" t="s">
        <v>60</v>
      </c>
      <c r="H490" t="s">
        <v>277</v>
      </c>
      <c r="I490">
        <v>69</v>
      </c>
      <c r="J490" t="s">
        <v>72</v>
      </c>
      <c r="K490">
        <v>2</v>
      </c>
    </row>
    <row r="491" spans="1:11" x14ac:dyDescent="0.45">
      <c r="A491">
        <v>490</v>
      </c>
      <c r="B491">
        <v>2020</v>
      </c>
      <c r="C491" t="s">
        <v>14</v>
      </c>
      <c r="D491" s="5" t="str">
        <f t="shared" si="7"/>
        <v>2020|Hungary|20</v>
      </c>
      <c r="E491">
        <v>10</v>
      </c>
      <c r="F491">
        <v>20</v>
      </c>
      <c r="G491" t="s">
        <v>292</v>
      </c>
      <c r="H491" t="s">
        <v>79</v>
      </c>
      <c r="I491">
        <v>69</v>
      </c>
      <c r="J491" t="s">
        <v>72</v>
      </c>
      <c r="K491">
        <v>1</v>
      </c>
    </row>
    <row r="492" spans="1:11" x14ac:dyDescent="0.45">
      <c r="A492">
        <v>491</v>
      </c>
      <c r="B492">
        <v>2020</v>
      </c>
      <c r="C492" t="s">
        <v>14</v>
      </c>
      <c r="D492" s="5" t="str">
        <f t="shared" si="7"/>
        <v>2020|Hungary|16</v>
      </c>
      <c r="E492">
        <v>11</v>
      </c>
      <c r="F492">
        <v>16</v>
      </c>
      <c r="G492" t="s">
        <v>55</v>
      </c>
      <c r="H492" t="s">
        <v>56</v>
      </c>
      <c r="I492">
        <v>69</v>
      </c>
      <c r="J492" t="s">
        <v>72</v>
      </c>
      <c r="K492">
        <v>0</v>
      </c>
    </row>
    <row r="493" spans="1:11" x14ac:dyDescent="0.45">
      <c r="A493">
        <v>492</v>
      </c>
      <c r="B493">
        <v>2020</v>
      </c>
      <c r="C493" t="s">
        <v>14</v>
      </c>
      <c r="D493" s="5" t="str">
        <f t="shared" si="7"/>
        <v>2020|Hungary|26</v>
      </c>
      <c r="E493">
        <v>12</v>
      </c>
      <c r="F493">
        <v>26</v>
      </c>
      <c r="G493" t="s">
        <v>289</v>
      </c>
      <c r="H493" t="s">
        <v>63</v>
      </c>
      <c r="I493">
        <v>69</v>
      </c>
      <c r="J493" t="s">
        <v>72</v>
      </c>
      <c r="K493">
        <v>0</v>
      </c>
    </row>
    <row r="494" spans="1:11" x14ac:dyDescent="0.45">
      <c r="A494">
        <v>493</v>
      </c>
      <c r="B494">
        <v>2020</v>
      </c>
      <c r="C494" t="s">
        <v>14</v>
      </c>
      <c r="D494" s="5" t="str">
        <f t="shared" si="7"/>
        <v>2020|Hungary|4</v>
      </c>
      <c r="E494">
        <v>13</v>
      </c>
      <c r="F494">
        <v>4</v>
      </c>
      <c r="G494" t="s">
        <v>50</v>
      </c>
      <c r="H494" t="s">
        <v>277</v>
      </c>
      <c r="I494">
        <v>69</v>
      </c>
      <c r="J494" t="s">
        <v>72</v>
      </c>
      <c r="K494">
        <v>0</v>
      </c>
    </row>
    <row r="495" spans="1:11" x14ac:dyDescent="0.45">
      <c r="A495">
        <v>494</v>
      </c>
      <c r="B495">
        <v>2020</v>
      </c>
      <c r="C495" t="s">
        <v>14</v>
      </c>
      <c r="D495" s="5" t="str">
        <f t="shared" si="7"/>
        <v>2020|Hungary|31</v>
      </c>
      <c r="E495">
        <v>14</v>
      </c>
      <c r="F495">
        <v>31</v>
      </c>
      <c r="G495" t="s">
        <v>73</v>
      </c>
      <c r="H495" t="s">
        <v>284</v>
      </c>
      <c r="I495">
        <v>69</v>
      </c>
      <c r="J495" t="s">
        <v>72</v>
      </c>
      <c r="K495">
        <v>0</v>
      </c>
    </row>
    <row r="496" spans="1:11" x14ac:dyDescent="0.45">
      <c r="A496">
        <v>495</v>
      </c>
      <c r="B496">
        <v>2020</v>
      </c>
      <c r="C496" t="s">
        <v>14</v>
      </c>
      <c r="D496" s="5" t="str">
        <f t="shared" si="7"/>
        <v>2020|Hungary|7</v>
      </c>
      <c r="E496">
        <v>15</v>
      </c>
      <c r="F496">
        <v>7</v>
      </c>
      <c r="G496" t="s">
        <v>68</v>
      </c>
      <c r="H496" t="s">
        <v>69</v>
      </c>
      <c r="I496">
        <v>69</v>
      </c>
      <c r="J496" t="s">
        <v>72</v>
      </c>
      <c r="K496">
        <v>0</v>
      </c>
    </row>
    <row r="497" spans="1:11" x14ac:dyDescent="0.45">
      <c r="A497">
        <v>496</v>
      </c>
      <c r="B497">
        <v>2020</v>
      </c>
      <c r="C497" t="s">
        <v>14</v>
      </c>
      <c r="D497" s="5" t="str">
        <f t="shared" si="7"/>
        <v>2020|Hungary|8</v>
      </c>
      <c r="E497">
        <v>16</v>
      </c>
      <c r="F497">
        <v>8</v>
      </c>
      <c r="G497" t="s">
        <v>291</v>
      </c>
      <c r="H497" t="s">
        <v>79</v>
      </c>
      <c r="I497">
        <v>69</v>
      </c>
      <c r="J497" t="s">
        <v>72</v>
      </c>
      <c r="K497">
        <v>0</v>
      </c>
    </row>
    <row r="498" spans="1:11" x14ac:dyDescent="0.45">
      <c r="A498">
        <v>497</v>
      </c>
      <c r="B498">
        <v>2020</v>
      </c>
      <c r="C498" t="s">
        <v>14</v>
      </c>
      <c r="D498" s="5" t="str">
        <f t="shared" si="7"/>
        <v>2020|Hungary|99</v>
      </c>
      <c r="E498">
        <v>17</v>
      </c>
      <c r="F498">
        <v>99</v>
      </c>
      <c r="G498" t="s">
        <v>71</v>
      </c>
      <c r="H498" t="s">
        <v>69</v>
      </c>
      <c r="I498">
        <v>69</v>
      </c>
      <c r="J498" t="s">
        <v>72</v>
      </c>
      <c r="K498">
        <v>0</v>
      </c>
    </row>
    <row r="499" spans="1:11" x14ac:dyDescent="0.45">
      <c r="A499">
        <v>498</v>
      </c>
      <c r="B499">
        <v>2020</v>
      </c>
      <c r="C499" t="s">
        <v>14</v>
      </c>
      <c r="D499" s="5" t="str">
        <f t="shared" si="7"/>
        <v>2020|Hungary|63</v>
      </c>
      <c r="E499">
        <v>18</v>
      </c>
      <c r="F499">
        <v>63</v>
      </c>
      <c r="G499" t="s">
        <v>75</v>
      </c>
      <c r="H499" t="s">
        <v>76</v>
      </c>
      <c r="I499">
        <v>69</v>
      </c>
      <c r="J499" t="s">
        <v>72</v>
      </c>
      <c r="K499">
        <v>0</v>
      </c>
    </row>
    <row r="500" spans="1:11" x14ac:dyDescent="0.45">
      <c r="A500">
        <v>499</v>
      </c>
      <c r="B500">
        <v>2020</v>
      </c>
      <c r="C500" t="s">
        <v>14</v>
      </c>
      <c r="D500" s="5" t="str">
        <f t="shared" si="7"/>
        <v>2020|Hungary|6</v>
      </c>
      <c r="E500">
        <v>19</v>
      </c>
      <c r="F500">
        <v>6</v>
      </c>
      <c r="G500" t="s">
        <v>82</v>
      </c>
      <c r="H500" t="s">
        <v>76</v>
      </c>
      <c r="I500">
        <v>65</v>
      </c>
      <c r="J500" t="s">
        <v>304</v>
      </c>
      <c r="K500">
        <v>0</v>
      </c>
    </row>
    <row r="501" spans="1:11" x14ac:dyDescent="0.45">
      <c r="A501">
        <v>500</v>
      </c>
      <c r="B501">
        <v>2020</v>
      </c>
      <c r="C501" t="s">
        <v>14</v>
      </c>
      <c r="D501" s="5" t="str">
        <f t="shared" si="7"/>
        <v>2020|Hungary|10</v>
      </c>
      <c r="E501" t="s">
        <v>32</v>
      </c>
      <c r="F501">
        <v>10</v>
      </c>
      <c r="G501" t="s">
        <v>80</v>
      </c>
      <c r="H501" t="s">
        <v>63</v>
      </c>
      <c r="I501">
        <v>15</v>
      </c>
      <c r="J501" t="s">
        <v>81</v>
      </c>
      <c r="K501">
        <v>0</v>
      </c>
    </row>
    <row r="502" spans="1:11" x14ac:dyDescent="0.45">
      <c r="A502">
        <v>501</v>
      </c>
      <c r="B502">
        <v>2020</v>
      </c>
      <c r="C502" t="s">
        <v>13</v>
      </c>
      <c r="D502" s="5" t="str">
        <f t="shared" si="7"/>
        <v>2020|UK|44</v>
      </c>
      <c r="E502">
        <v>1</v>
      </c>
      <c r="F502">
        <v>44</v>
      </c>
      <c r="G502" t="s">
        <v>43</v>
      </c>
      <c r="H502" t="s">
        <v>44</v>
      </c>
      <c r="I502">
        <v>52</v>
      </c>
      <c r="J502">
        <v>6.1125960648148146E-2</v>
      </c>
      <c r="K502">
        <v>25</v>
      </c>
    </row>
    <row r="503" spans="1:11" x14ac:dyDescent="0.45">
      <c r="A503">
        <v>502</v>
      </c>
      <c r="B503">
        <v>2020</v>
      </c>
      <c r="C503" t="s">
        <v>13</v>
      </c>
      <c r="D503" s="5" t="str">
        <f t="shared" si="7"/>
        <v>2020|UK|33</v>
      </c>
      <c r="E503">
        <v>2</v>
      </c>
      <c r="F503">
        <v>33</v>
      </c>
      <c r="G503" t="s">
        <v>45</v>
      </c>
      <c r="H503" t="s">
        <v>46</v>
      </c>
      <c r="I503">
        <v>52</v>
      </c>
      <c r="J503" t="s">
        <v>305</v>
      </c>
      <c r="K503">
        <v>19</v>
      </c>
    </row>
    <row r="504" spans="1:11" x14ac:dyDescent="0.45">
      <c r="A504">
        <v>503</v>
      </c>
      <c r="B504">
        <v>2020</v>
      </c>
      <c r="C504" t="s">
        <v>13</v>
      </c>
      <c r="D504" s="5" t="str">
        <f t="shared" si="7"/>
        <v>2020|UK|16</v>
      </c>
      <c r="E504">
        <v>3</v>
      </c>
      <c r="F504">
        <v>16</v>
      </c>
      <c r="G504" t="s">
        <v>55</v>
      </c>
      <c r="H504" t="s">
        <v>56</v>
      </c>
      <c r="I504">
        <v>52</v>
      </c>
      <c r="J504" t="s">
        <v>306</v>
      </c>
      <c r="K504">
        <v>15</v>
      </c>
    </row>
    <row r="505" spans="1:11" x14ac:dyDescent="0.45">
      <c r="A505">
        <v>504</v>
      </c>
      <c r="B505">
        <v>2020</v>
      </c>
      <c r="C505" t="s">
        <v>13</v>
      </c>
      <c r="D505" s="5" t="str">
        <f t="shared" si="7"/>
        <v>2020|UK|3</v>
      </c>
      <c r="E505">
        <v>4</v>
      </c>
      <c r="F505">
        <v>3</v>
      </c>
      <c r="G505" t="s">
        <v>58</v>
      </c>
      <c r="H505" t="s">
        <v>284</v>
      </c>
      <c r="I505">
        <v>52</v>
      </c>
      <c r="J505" t="s">
        <v>307</v>
      </c>
      <c r="K505">
        <v>12</v>
      </c>
    </row>
    <row r="506" spans="1:11" x14ac:dyDescent="0.45">
      <c r="A506">
        <v>505</v>
      </c>
      <c r="B506">
        <v>2020</v>
      </c>
      <c r="C506" t="s">
        <v>13</v>
      </c>
      <c r="D506" s="5" t="str">
        <f t="shared" si="7"/>
        <v>2020|UK|4</v>
      </c>
      <c r="E506">
        <v>5</v>
      </c>
      <c r="F506">
        <v>4</v>
      </c>
      <c r="G506" t="s">
        <v>50</v>
      </c>
      <c r="H506" t="s">
        <v>277</v>
      </c>
      <c r="I506">
        <v>52</v>
      </c>
      <c r="J506" t="s">
        <v>308</v>
      </c>
      <c r="K506">
        <v>10</v>
      </c>
    </row>
    <row r="507" spans="1:11" x14ac:dyDescent="0.45">
      <c r="A507">
        <v>506</v>
      </c>
      <c r="B507">
        <v>2020</v>
      </c>
      <c r="C507" t="s">
        <v>13</v>
      </c>
      <c r="D507" s="5" t="str">
        <f t="shared" si="7"/>
        <v>2020|UK|31</v>
      </c>
      <c r="E507">
        <v>6</v>
      </c>
      <c r="F507">
        <v>31</v>
      </c>
      <c r="G507" t="s">
        <v>73</v>
      </c>
      <c r="H507" t="s">
        <v>284</v>
      </c>
      <c r="I507">
        <v>52</v>
      </c>
      <c r="J507" t="s">
        <v>309</v>
      </c>
      <c r="K507">
        <v>8</v>
      </c>
    </row>
    <row r="508" spans="1:11" x14ac:dyDescent="0.45">
      <c r="A508">
        <v>507</v>
      </c>
      <c r="B508">
        <v>2020</v>
      </c>
      <c r="C508" t="s">
        <v>13</v>
      </c>
      <c r="D508" s="5" t="str">
        <f t="shared" si="7"/>
        <v>2020|UK|10</v>
      </c>
      <c r="E508">
        <v>7</v>
      </c>
      <c r="F508">
        <v>10</v>
      </c>
      <c r="G508" t="s">
        <v>80</v>
      </c>
      <c r="H508" t="s">
        <v>63</v>
      </c>
      <c r="I508">
        <v>52</v>
      </c>
      <c r="J508" t="s">
        <v>310</v>
      </c>
      <c r="K508">
        <v>6</v>
      </c>
    </row>
    <row r="509" spans="1:11" x14ac:dyDescent="0.45">
      <c r="A509">
        <v>508</v>
      </c>
      <c r="B509">
        <v>2020</v>
      </c>
      <c r="C509" t="s">
        <v>13</v>
      </c>
      <c r="D509" s="5" t="str">
        <f t="shared" si="7"/>
        <v>2020|UK|23</v>
      </c>
      <c r="E509">
        <v>8</v>
      </c>
      <c r="F509">
        <v>23</v>
      </c>
      <c r="G509" t="s">
        <v>290</v>
      </c>
      <c r="H509" t="s">
        <v>46</v>
      </c>
      <c r="I509">
        <v>52</v>
      </c>
      <c r="J509" t="s">
        <v>311</v>
      </c>
      <c r="K509">
        <v>4</v>
      </c>
    </row>
    <row r="510" spans="1:11" x14ac:dyDescent="0.45">
      <c r="A510">
        <v>509</v>
      </c>
      <c r="B510">
        <v>2020</v>
      </c>
      <c r="C510" t="s">
        <v>13</v>
      </c>
      <c r="D510" s="5" t="str">
        <f t="shared" si="7"/>
        <v>2020|UK|18</v>
      </c>
      <c r="E510">
        <v>9</v>
      </c>
      <c r="F510">
        <v>18</v>
      </c>
      <c r="G510" t="s">
        <v>65</v>
      </c>
      <c r="H510" t="s">
        <v>281</v>
      </c>
      <c r="I510">
        <v>52</v>
      </c>
      <c r="J510" t="s">
        <v>312</v>
      </c>
      <c r="K510">
        <v>2</v>
      </c>
    </row>
    <row r="511" spans="1:11" x14ac:dyDescent="0.45">
      <c r="A511">
        <v>510</v>
      </c>
      <c r="B511">
        <v>2020</v>
      </c>
      <c r="C511" t="s">
        <v>13</v>
      </c>
      <c r="D511" s="5" t="str">
        <f t="shared" si="7"/>
        <v>2020|UK|5</v>
      </c>
      <c r="E511">
        <v>10</v>
      </c>
      <c r="F511">
        <v>5</v>
      </c>
      <c r="G511" t="s">
        <v>77</v>
      </c>
      <c r="H511" t="s">
        <v>56</v>
      </c>
      <c r="I511">
        <v>52</v>
      </c>
      <c r="J511" t="s">
        <v>313</v>
      </c>
      <c r="K511">
        <v>1</v>
      </c>
    </row>
    <row r="512" spans="1:11" x14ac:dyDescent="0.45">
      <c r="A512">
        <v>511</v>
      </c>
      <c r="B512">
        <v>2020</v>
      </c>
      <c r="C512" t="s">
        <v>13</v>
      </c>
      <c r="D512" s="5" t="str">
        <f t="shared" si="7"/>
        <v>2020|UK|77</v>
      </c>
      <c r="E512">
        <v>11</v>
      </c>
      <c r="F512">
        <v>77</v>
      </c>
      <c r="G512" t="s">
        <v>48</v>
      </c>
      <c r="H512" t="s">
        <v>44</v>
      </c>
      <c r="I512">
        <v>52</v>
      </c>
      <c r="J512" t="s">
        <v>314</v>
      </c>
      <c r="K512">
        <v>0</v>
      </c>
    </row>
    <row r="513" spans="1:11" x14ac:dyDescent="0.45">
      <c r="A513">
        <v>512</v>
      </c>
      <c r="B513">
        <v>2020</v>
      </c>
      <c r="C513" t="s">
        <v>13</v>
      </c>
      <c r="D513" s="5" t="str">
        <f t="shared" si="7"/>
        <v>2020|UK|63</v>
      </c>
      <c r="E513">
        <v>12</v>
      </c>
      <c r="F513">
        <v>63</v>
      </c>
      <c r="G513" t="s">
        <v>75</v>
      </c>
      <c r="H513" t="s">
        <v>76</v>
      </c>
      <c r="I513">
        <v>52</v>
      </c>
      <c r="J513" t="s">
        <v>315</v>
      </c>
      <c r="K513">
        <v>0</v>
      </c>
    </row>
    <row r="514" spans="1:11" x14ac:dyDescent="0.45">
      <c r="A514">
        <v>513</v>
      </c>
      <c r="B514">
        <v>2020</v>
      </c>
      <c r="C514" t="s">
        <v>13</v>
      </c>
      <c r="D514" s="5" t="str">
        <f t="shared" si="7"/>
        <v>2020|UK|55</v>
      </c>
      <c r="E514">
        <v>13</v>
      </c>
      <c r="F514">
        <v>55</v>
      </c>
      <c r="G514" t="s">
        <v>60</v>
      </c>
      <c r="H514" t="s">
        <v>277</v>
      </c>
      <c r="I514">
        <v>52</v>
      </c>
      <c r="J514" t="s">
        <v>316</v>
      </c>
      <c r="K514">
        <v>0</v>
      </c>
    </row>
    <row r="515" spans="1:11" x14ac:dyDescent="0.45">
      <c r="A515">
        <v>514</v>
      </c>
      <c r="B515">
        <v>2020</v>
      </c>
      <c r="C515" t="s">
        <v>13</v>
      </c>
      <c r="D515" s="5" t="str">
        <f t="shared" ref="D515:D578" si="8">_xlfn.CONCAT(B515,"|",C515,"|",F515)</f>
        <v>2020|UK|99</v>
      </c>
      <c r="E515">
        <v>14</v>
      </c>
      <c r="F515">
        <v>99</v>
      </c>
      <c r="G515" t="s">
        <v>71</v>
      </c>
      <c r="H515" t="s">
        <v>69</v>
      </c>
      <c r="I515">
        <v>52</v>
      </c>
      <c r="J515" t="s">
        <v>317</v>
      </c>
      <c r="K515">
        <v>0</v>
      </c>
    </row>
    <row r="516" spans="1:11" x14ac:dyDescent="0.45">
      <c r="A516">
        <v>515</v>
      </c>
      <c r="B516">
        <v>2020</v>
      </c>
      <c r="C516" t="s">
        <v>13</v>
      </c>
      <c r="D516" s="5" t="str">
        <f t="shared" si="8"/>
        <v>2020|UK|6</v>
      </c>
      <c r="E516">
        <v>15</v>
      </c>
      <c r="F516">
        <v>6</v>
      </c>
      <c r="G516" t="s">
        <v>82</v>
      </c>
      <c r="H516" t="s">
        <v>76</v>
      </c>
      <c r="I516">
        <v>52</v>
      </c>
      <c r="J516" t="s">
        <v>318</v>
      </c>
      <c r="K516">
        <v>0</v>
      </c>
    </row>
    <row r="517" spans="1:11" x14ac:dyDescent="0.45">
      <c r="A517">
        <v>516</v>
      </c>
      <c r="B517">
        <v>2020</v>
      </c>
      <c r="C517" t="s">
        <v>13</v>
      </c>
      <c r="D517" s="5" t="str">
        <f t="shared" si="8"/>
        <v>2020|UK|8</v>
      </c>
      <c r="E517">
        <v>16</v>
      </c>
      <c r="F517">
        <v>8</v>
      </c>
      <c r="G517" t="s">
        <v>291</v>
      </c>
      <c r="H517" t="s">
        <v>79</v>
      </c>
      <c r="I517">
        <v>52</v>
      </c>
      <c r="J517" t="s">
        <v>319</v>
      </c>
      <c r="K517">
        <v>0</v>
      </c>
    </row>
    <row r="518" spans="1:11" x14ac:dyDescent="0.45">
      <c r="A518">
        <v>517</v>
      </c>
      <c r="B518">
        <v>2020</v>
      </c>
      <c r="C518" t="s">
        <v>13</v>
      </c>
      <c r="D518" s="5" t="str">
        <f t="shared" si="8"/>
        <v>2020|UK|7</v>
      </c>
      <c r="E518">
        <v>17</v>
      </c>
      <c r="F518">
        <v>7</v>
      </c>
      <c r="G518" t="s">
        <v>68</v>
      </c>
      <c r="H518" t="s">
        <v>69</v>
      </c>
      <c r="I518">
        <v>51</v>
      </c>
      <c r="J518" t="s">
        <v>72</v>
      </c>
      <c r="K518">
        <v>0</v>
      </c>
    </row>
    <row r="519" spans="1:11" x14ac:dyDescent="0.45">
      <c r="A519">
        <v>518</v>
      </c>
      <c r="B519">
        <v>2020</v>
      </c>
      <c r="C519" t="s">
        <v>13</v>
      </c>
      <c r="D519" s="5" t="str">
        <f t="shared" si="8"/>
        <v>2020|UK|26</v>
      </c>
      <c r="E519" t="s">
        <v>32</v>
      </c>
      <c r="F519">
        <v>26</v>
      </c>
      <c r="G519" t="s">
        <v>289</v>
      </c>
      <c r="H519" t="s">
        <v>63</v>
      </c>
      <c r="I519">
        <v>11</v>
      </c>
      <c r="J519" t="s">
        <v>81</v>
      </c>
      <c r="K519">
        <v>0</v>
      </c>
    </row>
    <row r="520" spans="1:11" x14ac:dyDescent="0.45">
      <c r="A520">
        <v>519</v>
      </c>
      <c r="B520">
        <v>2020</v>
      </c>
      <c r="C520" t="s">
        <v>13</v>
      </c>
      <c r="D520" s="5" t="str">
        <f t="shared" si="8"/>
        <v>2020|UK|20</v>
      </c>
      <c r="E520" t="s">
        <v>32</v>
      </c>
      <c r="F520">
        <v>20</v>
      </c>
      <c r="G520" t="s">
        <v>292</v>
      </c>
      <c r="H520" t="s">
        <v>79</v>
      </c>
      <c r="I520">
        <v>1</v>
      </c>
      <c r="J520" t="s">
        <v>81</v>
      </c>
      <c r="K520">
        <v>0</v>
      </c>
    </row>
    <row r="521" spans="1:11" x14ac:dyDescent="0.45">
      <c r="A521">
        <v>520</v>
      </c>
      <c r="B521">
        <v>2020</v>
      </c>
      <c r="C521" t="s">
        <v>13</v>
      </c>
      <c r="D521" s="5" t="str">
        <f t="shared" si="8"/>
        <v>2020|UK|27</v>
      </c>
      <c r="E521" t="s">
        <v>32</v>
      </c>
      <c r="F521">
        <v>27</v>
      </c>
      <c r="G521" t="s">
        <v>320</v>
      </c>
      <c r="H521" t="s">
        <v>281</v>
      </c>
      <c r="I521">
        <v>0</v>
      </c>
      <c r="J521" t="s">
        <v>121</v>
      </c>
      <c r="K521">
        <v>0</v>
      </c>
    </row>
    <row r="522" spans="1:11" x14ac:dyDescent="0.45">
      <c r="A522">
        <v>521</v>
      </c>
      <c r="B522">
        <v>2020</v>
      </c>
      <c r="C522" t="s">
        <v>20</v>
      </c>
      <c r="D522" s="5" t="str">
        <f t="shared" si="8"/>
        <v>2020|USA|33</v>
      </c>
      <c r="E522">
        <v>1</v>
      </c>
      <c r="F522">
        <v>33</v>
      </c>
      <c r="G522" t="s">
        <v>45</v>
      </c>
      <c r="H522" t="s">
        <v>46</v>
      </c>
      <c r="I522">
        <v>52</v>
      </c>
      <c r="J522">
        <v>5.5347141203703702E-2</v>
      </c>
      <c r="K522">
        <v>25</v>
      </c>
    </row>
    <row r="523" spans="1:11" x14ac:dyDescent="0.45">
      <c r="A523">
        <v>522</v>
      </c>
      <c r="B523">
        <v>2020</v>
      </c>
      <c r="C523" t="s">
        <v>20</v>
      </c>
      <c r="D523" s="5" t="str">
        <f t="shared" si="8"/>
        <v>2020|USA|44</v>
      </c>
      <c r="E523">
        <v>2</v>
      </c>
      <c r="F523">
        <v>44</v>
      </c>
      <c r="G523" t="s">
        <v>43</v>
      </c>
      <c r="H523" t="s">
        <v>44</v>
      </c>
      <c r="I523">
        <v>52</v>
      </c>
      <c r="J523" t="s">
        <v>321</v>
      </c>
      <c r="K523">
        <v>19</v>
      </c>
    </row>
    <row r="524" spans="1:11" x14ac:dyDescent="0.45">
      <c r="A524">
        <v>523</v>
      </c>
      <c r="B524">
        <v>2020</v>
      </c>
      <c r="C524" t="s">
        <v>20</v>
      </c>
      <c r="D524" s="5" t="str">
        <f t="shared" si="8"/>
        <v>2020|USA|77</v>
      </c>
      <c r="E524">
        <v>3</v>
      </c>
      <c r="F524">
        <v>77</v>
      </c>
      <c r="G524" t="s">
        <v>48</v>
      </c>
      <c r="H524" t="s">
        <v>44</v>
      </c>
      <c r="I524">
        <v>52</v>
      </c>
      <c r="J524" t="s">
        <v>322</v>
      </c>
      <c r="K524">
        <v>15</v>
      </c>
    </row>
    <row r="525" spans="1:11" x14ac:dyDescent="0.45">
      <c r="A525">
        <v>524</v>
      </c>
      <c r="B525">
        <v>2020</v>
      </c>
      <c r="C525" t="s">
        <v>20</v>
      </c>
      <c r="D525" s="5" t="str">
        <f t="shared" si="8"/>
        <v>2020|USA|16</v>
      </c>
      <c r="E525">
        <v>4</v>
      </c>
      <c r="F525">
        <v>16</v>
      </c>
      <c r="G525" t="s">
        <v>55</v>
      </c>
      <c r="H525" t="s">
        <v>56</v>
      </c>
      <c r="I525">
        <v>52</v>
      </c>
      <c r="J525" t="s">
        <v>323</v>
      </c>
      <c r="K525">
        <v>12</v>
      </c>
    </row>
    <row r="526" spans="1:11" x14ac:dyDescent="0.45">
      <c r="A526">
        <v>525</v>
      </c>
      <c r="B526">
        <v>2020</v>
      </c>
      <c r="C526" t="s">
        <v>20</v>
      </c>
      <c r="D526" s="5" t="str">
        <f t="shared" si="8"/>
        <v>2020|USA|23</v>
      </c>
      <c r="E526">
        <v>5</v>
      </c>
      <c r="F526">
        <v>23</v>
      </c>
      <c r="G526" t="s">
        <v>290</v>
      </c>
      <c r="H526" t="s">
        <v>46</v>
      </c>
      <c r="I526">
        <v>52</v>
      </c>
      <c r="J526" t="s">
        <v>324</v>
      </c>
      <c r="K526">
        <v>10</v>
      </c>
    </row>
    <row r="527" spans="1:11" x14ac:dyDescent="0.45">
      <c r="A527">
        <v>526</v>
      </c>
      <c r="B527">
        <v>2020</v>
      </c>
      <c r="C527" t="s">
        <v>20</v>
      </c>
      <c r="D527" s="5" t="str">
        <f t="shared" si="8"/>
        <v>2020|USA|18</v>
      </c>
      <c r="E527">
        <v>6</v>
      </c>
      <c r="F527">
        <v>18</v>
      </c>
      <c r="G527" t="s">
        <v>65</v>
      </c>
      <c r="H527" t="s">
        <v>281</v>
      </c>
      <c r="I527">
        <v>52</v>
      </c>
      <c r="J527" t="s">
        <v>325</v>
      </c>
      <c r="K527">
        <v>8</v>
      </c>
    </row>
    <row r="528" spans="1:11" x14ac:dyDescent="0.45">
      <c r="A528">
        <v>527</v>
      </c>
      <c r="B528">
        <v>2020</v>
      </c>
      <c r="C528" t="s">
        <v>20</v>
      </c>
      <c r="D528" s="5" t="str">
        <f t="shared" si="8"/>
        <v>2020|USA|27</v>
      </c>
      <c r="E528">
        <v>7</v>
      </c>
      <c r="F528">
        <v>27</v>
      </c>
      <c r="G528" t="s">
        <v>320</v>
      </c>
      <c r="H528" t="s">
        <v>281</v>
      </c>
      <c r="I528">
        <v>52</v>
      </c>
      <c r="J528" t="s">
        <v>326</v>
      </c>
      <c r="K528">
        <v>6</v>
      </c>
    </row>
    <row r="529" spans="1:11" x14ac:dyDescent="0.45">
      <c r="A529">
        <v>528</v>
      </c>
      <c r="B529">
        <v>2020</v>
      </c>
      <c r="C529" t="s">
        <v>20</v>
      </c>
      <c r="D529" s="5" t="str">
        <f t="shared" si="8"/>
        <v>2020|USA|31</v>
      </c>
      <c r="E529">
        <v>8</v>
      </c>
      <c r="F529">
        <v>31</v>
      </c>
      <c r="G529" t="s">
        <v>73</v>
      </c>
      <c r="H529" t="s">
        <v>284</v>
      </c>
      <c r="I529">
        <v>52</v>
      </c>
      <c r="J529" t="s">
        <v>327</v>
      </c>
      <c r="K529">
        <v>4</v>
      </c>
    </row>
    <row r="530" spans="1:11" x14ac:dyDescent="0.45">
      <c r="A530">
        <v>529</v>
      </c>
      <c r="B530">
        <v>2020</v>
      </c>
      <c r="C530" t="s">
        <v>20</v>
      </c>
      <c r="D530" s="5" t="str">
        <f t="shared" si="8"/>
        <v>2020|USA|4</v>
      </c>
      <c r="E530">
        <v>9</v>
      </c>
      <c r="F530">
        <v>4</v>
      </c>
      <c r="G530" t="s">
        <v>50</v>
      </c>
      <c r="H530" t="s">
        <v>277</v>
      </c>
      <c r="I530">
        <v>52</v>
      </c>
      <c r="J530" t="s">
        <v>328</v>
      </c>
      <c r="K530">
        <v>2</v>
      </c>
    </row>
    <row r="531" spans="1:11" x14ac:dyDescent="0.45">
      <c r="A531">
        <v>530</v>
      </c>
      <c r="B531">
        <v>2020</v>
      </c>
      <c r="C531" t="s">
        <v>20</v>
      </c>
      <c r="D531" s="5" t="str">
        <f t="shared" si="8"/>
        <v>2020|USA|26</v>
      </c>
      <c r="E531">
        <v>10</v>
      </c>
      <c r="F531">
        <v>26</v>
      </c>
      <c r="G531" t="s">
        <v>289</v>
      </c>
      <c r="H531" t="s">
        <v>63</v>
      </c>
      <c r="I531">
        <v>52</v>
      </c>
      <c r="J531" t="s">
        <v>329</v>
      </c>
      <c r="K531">
        <v>1</v>
      </c>
    </row>
    <row r="532" spans="1:11" x14ac:dyDescent="0.45">
      <c r="A532">
        <v>531</v>
      </c>
      <c r="B532">
        <v>2020</v>
      </c>
      <c r="C532" t="s">
        <v>20</v>
      </c>
      <c r="D532" s="5" t="str">
        <f t="shared" si="8"/>
        <v>2020|USA|10</v>
      </c>
      <c r="E532">
        <v>11</v>
      </c>
      <c r="F532">
        <v>10</v>
      </c>
      <c r="G532" t="s">
        <v>80</v>
      </c>
      <c r="H532" t="s">
        <v>63</v>
      </c>
      <c r="I532">
        <v>52</v>
      </c>
      <c r="J532" t="s">
        <v>330</v>
      </c>
      <c r="K532">
        <v>0</v>
      </c>
    </row>
    <row r="533" spans="1:11" x14ac:dyDescent="0.45">
      <c r="A533">
        <v>532</v>
      </c>
      <c r="B533">
        <v>2020</v>
      </c>
      <c r="C533" t="s">
        <v>20</v>
      </c>
      <c r="D533" s="5" t="str">
        <f t="shared" si="8"/>
        <v>2020|USA|5</v>
      </c>
      <c r="E533">
        <v>12</v>
      </c>
      <c r="F533">
        <v>5</v>
      </c>
      <c r="G533" t="s">
        <v>77</v>
      </c>
      <c r="H533" t="s">
        <v>56</v>
      </c>
      <c r="I533">
        <v>52</v>
      </c>
      <c r="J533" t="s">
        <v>331</v>
      </c>
      <c r="K533">
        <v>0</v>
      </c>
    </row>
    <row r="534" spans="1:11" x14ac:dyDescent="0.45">
      <c r="A534">
        <v>533</v>
      </c>
      <c r="B534">
        <v>2020</v>
      </c>
      <c r="C534" t="s">
        <v>20</v>
      </c>
      <c r="D534" s="5" t="str">
        <f t="shared" si="8"/>
        <v>2020|USA|55</v>
      </c>
      <c r="E534">
        <v>13</v>
      </c>
      <c r="F534">
        <v>55</v>
      </c>
      <c r="G534" t="s">
        <v>60</v>
      </c>
      <c r="H534" t="s">
        <v>277</v>
      </c>
      <c r="I534">
        <v>52</v>
      </c>
      <c r="J534" t="s">
        <v>332</v>
      </c>
      <c r="K534">
        <v>0</v>
      </c>
    </row>
    <row r="535" spans="1:11" x14ac:dyDescent="0.45">
      <c r="A535">
        <v>534</v>
      </c>
      <c r="B535">
        <v>2020</v>
      </c>
      <c r="C535" t="s">
        <v>20</v>
      </c>
      <c r="D535" s="5" t="str">
        <f t="shared" si="8"/>
        <v>2020|USA|3</v>
      </c>
      <c r="E535">
        <v>14</v>
      </c>
      <c r="F535">
        <v>3</v>
      </c>
      <c r="G535" t="s">
        <v>58</v>
      </c>
      <c r="H535" t="s">
        <v>284</v>
      </c>
      <c r="I535">
        <v>51</v>
      </c>
      <c r="J535" t="s">
        <v>72</v>
      </c>
      <c r="K535">
        <v>0</v>
      </c>
    </row>
    <row r="536" spans="1:11" x14ac:dyDescent="0.45">
      <c r="A536">
        <v>535</v>
      </c>
      <c r="B536">
        <v>2020</v>
      </c>
      <c r="C536" t="s">
        <v>20</v>
      </c>
      <c r="D536" s="5" t="str">
        <f t="shared" si="8"/>
        <v>2020|USA|7</v>
      </c>
      <c r="E536">
        <v>15</v>
      </c>
      <c r="F536">
        <v>7</v>
      </c>
      <c r="G536" t="s">
        <v>68</v>
      </c>
      <c r="H536" t="s">
        <v>69</v>
      </c>
      <c r="I536">
        <v>51</v>
      </c>
      <c r="J536" t="s">
        <v>72</v>
      </c>
      <c r="K536">
        <v>0</v>
      </c>
    </row>
    <row r="537" spans="1:11" x14ac:dyDescent="0.45">
      <c r="A537">
        <v>536</v>
      </c>
      <c r="B537">
        <v>2020</v>
      </c>
      <c r="C537" t="s">
        <v>20</v>
      </c>
      <c r="D537" s="5" t="str">
        <f t="shared" si="8"/>
        <v>2020|USA|8</v>
      </c>
      <c r="E537">
        <v>16</v>
      </c>
      <c r="F537">
        <v>8</v>
      </c>
      <c r="G537" t="s">
        <v>291</v>
      </c>
      <c r="H537" t="s">
        <v>79</v>
      </c>
      <c r="I537">
        <v>51</v>
      </c>
      <c r="J537" t="s">
        <v>72</v>
      </c>
      <c r="K537">
        <v>0</v>
      </c>
    </row>
    <row r="538" spans="1:11" x14ac:dyDescent="0.45">
      <c r="A538">
        <v>537</v>
      </c>
      <c r="B538">
        <v>2020</v>
      </c>
      <c r="C538" t="s">
        <v>20</v>
      </c>
      <c r="D538" s="5" t="str">
        <f t="shared" si="8"/>
        <v>2020|USA|99</v>
      </c>
      <c r="E538">
        <v>17</v>
      </c>
      <c r="F538">
        <v>99</v>
      </c>
      <c r="G538" t="s">
        <v>71</v>
      </c>
      <c r="H538" t="s">
        <v>69</v>
      </c>
      <c r="I538">
        <v>51</v>
      </c>
      <c r="J538" t="s">
        <v>72</v>
      </c>
      <c r="K538">
        <v>0</v>
      </c>
    </row>
    <row r="539" spans="1:11" x14ac:dyDescent="0.45">
      <c r="A539">
        <v>538</v>
      </c>
      <c r="B539">
        <v>2020</v>
      </c>
      <c r="C539" t="s">
        <v>20</v>
      </c>
      <c r="D539" s="5" t="str">
        <f t="shared" si="8"/>
        <v>2020|USA|63</v>
      </c>
      <c r="E539">
        <v>18</v>
      </c>
      <c r="F539">
        <v>63</v>
      </c>
      <c r="G539" t="s">
        <v>75</v>
      </c>
      <c r="H539" t="s">
        <v>76</v>
      </c>
      <c r="I539">
        <v>51</v>
      </c>
      <c r="J539" t="s">
        <v>72</v>
      </c>
      <c r="K539">
        <v>0</v>
      </c>
    </row>
    <row r="540" spans="1:11" x14ac:dyDescent="0.45">
      <c r="A540">
        <v>539</v>
      </c>
      <c r="B540">
        <v>2020</v>
      </c>
      <c r="C540" t="s">
        <v>20</v>
      </c>
      <c r="D540" s="5" t="str">
        <f t="shared" si="8"/>
        <v>2020|USA|6</v>
      </c>
      <c r="E540">
        <v>19</v>
      </c>
      <c r="F540">
        <v>6</v>
      </c>
      <c r="G540" t="s">
        <v>82</v>
      </c>
      <c r="H540" t="s">
        <v>76</v>
      </c>
      <c r="I540">
        <v>51</v>
      </c>
      <c r="J540" t="s">
        <v>72</v>
      </c>
      <c r="K540">
        <v>0</v>
      </c>
    </row>
    <row r="541" spans="1:11" x14ac:dyDescent="0.45">
      <c r="A541">
        <v>540</v>
      </c>
      <c r="B541">
        <v>2020</v>
      </c>
      <c r="C541" t="s">
        <v>20</v>
      </c>
      <c r="D541" s="5" t="str">
        <f t="shared" si="8"/>
        <v>2020|USA|20</v>
      </c>
      <c r="E541" t="s">
        <v>32</v>
      </c>
      <c r="F541">
        <v>20</v>
      </c>
      <c r="G541" t="s">
        <v>292</v>
      </c>
      <c r="H541" t="s">
        <v>79</v>
      </c>
      <c r="I541">
        <v>43</v>
      </c>
      <c r="J541" t="s">
        <v>81</v>
      </c>
      <c r="K541">
        <v>0</v>
      </c>
    </row>
    <row r="542" spans="1:11" x14ac:dyDescent="0.45">
      <c r="A542">
        <v>541</v>
      </c>
      <c r="B542">
        <v>2020</v>
      </c>
      <c r="C542" t="s">
        <v>7</v>
      </c>
      <c r="D542" s="5" t="str">
        <f t="shared" si="8"/>
        <v>2020|Spain|44</v>
      </c>
      <c r="E542">
        <v>1</v>
      </c>
      <c r="F542">
        <v>44</v>
      </c>
      <c r="G542" t="s">
        <v>43</v>
      </c>
      <c r="H542" t="s">
        <v>44</v>
      </c>
      <c r="I542">
        <v>66</v>
      </c>
      <c r="J542">
        <v>6.3718506944444447E-2</v>
      </c>
      <c r="K542">
        <v>25</v>
      </c>
    </row>
    <row r="543" spans="1:11" x14ac:dyDescent="0.45">
      <c r="A543">
        <v>542</v>
      </c>
      <c r="B543">
        <v>2020</v>
      </c>
      <c r="C543" t="s">
        <v>7</v>
      </c>
      <c r="D543" s="5" t="str">
        <f t="shared" si="8"/>
        <v>2020|Spain|33</v>
      </c>
      <c r="E543">
        <v>2</v>
      </c>
      <c r="F543">
        <v>33</v>
      </c>
      <c r="G543" t="s">
        <v>45</v>
      </c>
      <c r="H543" t="s">
        <v>46</v>
      </c>
      <c r="I543">
        <v>66</v>
      </c>
      <c r="J543" t="s">
        <v>333</v>
      </c>
      <c r="K543">
        <v>18</v>
      </c>
    </row>
    <row r="544" spans="1:11" x14ac:dyDescent="0.45">
      <c r="A544">
        <v>543</v>
      </c>
      <c r="B544">
        <v>2020</v>
      </c>
      <c r="C544" t="s">
        <v>7</v>
      </c>
      <c r="D544" s="5" t="str">
        <f t="shared" si="8"/>
        <v>2020|Spain|77</v>
      </c>
      <c r="E544">
        <v>3</v>
      </c>
      <c r="F544">
        <v>77</v>
      </c>
      <c r="G544" t="s">
        <v>48</v>
      </c>
      <c r="H544" t="s">
        <v>44</v>
      </c>
      <c r="I544">
        <v>66</v>
      </c>
      <c r="J544" t="s">
        <v>334</v>
      </c>
      <c r="K544">
        <v>16</v>
      </c>
    </row>
    <row r="545" spans="1:11" x14ac:dyDescent="0.45">
      <c r="A545">
        <v>544</v>
      </c>
      <c r="B545">
        <v>2020</v>
      </c>
      <c r="C545" t="s">
        <v>7</v>
      </c>
      <c r="D545" s="5" t="str">
        <f t="shared" si="8"/>
        <v>2020|Spain|18</v>
      </c>
      <c r="E545">
        <v>4</v>
      </c>
      <c r="F545">
        <v>18</v>
      </c>
      <c r="G545" t="s">
        <v>65</v>
      </c>
      <c r="H545" t="s">
        <v>281</v>
      </c>
      <c r="I545">
        <v>65</v>
      </c>
      <c r="J545" t="s">
        <v>72</v>
      </c>
      <c r="K545">
        <v>12</v>
      </c>
    </row>
    <row r="546" spans="1:11" x14ac:dyDescent="0.45">
      <c r="A546">
        <v>545</v>
      </c>
      <c r="B546">
        <v>2020</v>
      </c>
      <c r="C546" t="s">
        <v>7</v>
      </c>
      <c r="D546" s="5" t="str">
        <f t="shared" si="8"/>
        <v>2020|Spain|11</v>
      </c>
      <c r="E546">
        <v>5</v>
      </c>
      <c r="F546">
        <v>11</v>
      </c>
      <c r="G546" t="s">
        <v>53</v>
      </c>
      <c r="H546" t="s">
        <v>281</v>
      </c>
      <c r="I546">
        <v>65</v>
      </c>
      <c r="J546" t="s">
        <v>72</v>
      </c>
      <c r="K546">
        <v>10</v>
      </c>
    </row>
    <row r="547" spans="1:11" x14ac:dyDescent="0.45">
      <c r="A547">
        <v>546</v>
      </c>
      <c r="B547">
        <v>2020</v>
      </c>
      <c r="C547" t="s">
        <v>7</v>
      </c>
      <c r="D547" s="5" t="str">
        <f t="shared" si="8"/>
        <v>2020|Spain|55</v>
      </c>
      <c r="E547">
        <v>6</v>
      </c>
      <c r="F547">
        <v>55</v>
      </c>
      <c r="G547" t="s">
        <v>60</v>
      </c>
      <c r="H547" t="s">
        <v>277</v>
      </c>
      <c r="I547">
        <v>65</v>
      </c>
      <c r="J547" t="s">
        <v>72</v>
      </c>
      <c r="K547">
        <v>8</v>
      </c>
    </row>
    <row r="548" spans="1:11" x14ac:dyDescent="0.45">
      <c r="A548">
        <v>547</v>
      </c>
      <c r="B548">
        <v>2020</v>
      </c>
      <c r="C548" t="s">
        <v>7</v>
      </c>
      <c r="D548" s="5" t="str">
        <f t="shared" si="8"/>
        <v>2020|Spain|5</v>
      </c>
      <c r="E548">
        <v>7</v>
      </c>
      <c r="F548">
        <v>5</v>
      </c>
      <c r="G548" t="s">
        <v>77</v>
      </c>
      <c r="H548" t="s">
        <v>56</v>
      </c>
      <c r="I548">
        <v>65</v>
      </c>
      <c r="J548" t="s">
        <v>72</v>
      </c>
      <c r="K548">
        <v>6</v>
      </c>
    </row>
    <row r="549" spans="1:11" x14ac:dyDescent="0.45">
      <c r="A549">
        <v>548</v>
      </c>
      <c r="B549">
        <v>2020</v>
      </c>
      <c r="C549" t="s">
        <v>7</v>
      </c>
      <c r="D549" s="5" t="str">
        <f t="shared" si="8"/>
        <v>2020|Spain|23</v>
      </c>
      <c r="E549">
        <v>8</v>
      </c>
      <c r="F549">
        <v>23</v>
      </c>
      <c r="G549" t="s">
        <v>290</v>
      </c>
      <c r="H549" t="s">
        <v>46</v>
      </c>
      <c r="I549">
        <v>65</v>
      </c>
      <c r="J549" t="s">
        <v>72</v>
      </c>
      <c r="K549">
        <v>4</v>
      </c>
    </row>
    <row r="550" spans="1:11" x14ac:dyDescent="0.45">
      <c r="A550">
        <v>549</v>
      </c>
      <c r="B550">
        <v>2020</v>
      </c>
      <c r="C550" t="s">
        <v>7</v>
      </c>
      <c r="D550" s="5" t="str">
        <f t="shared" si="8"/>
        <v>2020|Spain|10</v>
      </c>
      <c r="E550">
        <v>9</v>
      </c>
      <c r="F550">
        <v>10</v>
      </c>
      <c r="G550" t="s">
        <v>80</v>
      </c>
      <c r="H550" t="s">
        <v>63</v>
      </c>
      <c r="I550">
        <v>65</v>
      </c>
      <c r="J550" t="s">
        <v>72</v>
      </c>
      <c r="K550">
        <v>2</v>
      </c>
    </row>
    <row r="551" spans="1:11" x14ac:dyDescent="0.45">
      <c r="A551">
        <v>550</v>
      </c>
      <c r="B551">
        <v>2020</v>
      </c>
      <c r="C551" t="s">
        <v>7</v>
      </c>
      <c r="D551" s="5" t="str">
        <f t="shared" si="8"/>
        <v>2020|Spain|4</v>
      </c>
      <c r="E551">
        <v>10</v>
      </c>
      <c r="F551">
        <v>4</v>
      </c>
      <c r="G551" t="s">
        <v>50</v>
      </c>
      <c r="H551" t="s">
        <v>277</v>
      </c>
      <c r="I551">
        <v>65</v>
      </c>
      <c r="J551" t="s">
        <v>72</v>
      </c>
      <c r="K551">
        <v>1</v>
      </c>
    </row>
    <row r="552" spans="1:11" x14ac:dyDescent="0.45">
      <c r="A552">
        <v>551</v>
      </c>
      <c r="B552">
        <v>2020</v>
      </c>
      <c r="C552" t="s">
        <v>7</v>
      </c>
      <c r="D552" s="5" t="str">
        <f t="shared" si="8"/>
        <v>2020|Spain|3</v>
      </c>
      <c r="E552">
        <v>11</v>
      </c>
      <c r="F552">
        <v>3</v>
      </c>
      <c r="G552" t="s">
        <v>58</v>
      </c>
      <c r="H552" t="s">
        <v>284</v>
      </c>
      <c r="I552">
        <v>65</v>
      </c>
      <c r="J552" t="s">
        <v>72</v>
      </c>
      <c r="K552">
        <v>0</v>
      </c>
    </row>
    <row r="553" spans="1:11" x14ac:dyDescent="0.45">
      <c r="A553">
        <v>552</v>
      </c>
      <c r="B553">
        <v>2020</v>
      </c>
      <c r="C553" t="s">
        <v>7</v>
      </c>
      <c r="D553" s="5" t="str">
        <f t="shared" si="8"/>
        <v>2020|Spain|26</v>
      </c>
      <c r="E553">
        <v>12</v>
      </c>
      <c r="F553">
        <v>26</v>
      </c>
      <c r="G553" t="s">
        <v>289</v>
      </c>
      <c r="H553" t="s">
        <v>63</v>
      </c>
      <c r="I553">
        <v>65</v>
      </c>
      <c r="J553" t="s">
        <v>72</v>
      </c>
      <c r="K553">
        <v>0</v>
      </c>
    </row>
    <row r="554" spans="1:11" x14ac:dyDescent="0.45">
      <c r="A554">
        <v>553</v>
      </c>
      <c r="B554">
        <v>2020</v>
      </c>
      <c r="C554" t="s">
        <v>7</v>
      </c>
      <c r="D554" s="5" t="str">
        <f t="shared" si="8"/>
        <v>2020|Spain|31</v>
      </c>
      <c r="E554">
        <v>13</v>
      </c>
      <c r="F554">
        <v>31</v>
      </c>
      <c r="G554" t="s">
        <v>73</v>
      </c>
      <c r="H554" t="s">
        <v>284</v>
      </c>
      <c r="I554">
        <v>65</v>
      </c>
      <c r="J554" t="s">
        <v>72</v>
      </c>
      <c r="K554">
        <v>0</v>
      </c>
    </row>
    <row r="555" spans="1:11" x14ac:dyDescent="0.45">
      <c r="A555">
        <v>554</v>
      </c>
      <c r="B555">
        <v>2020</v>
      </c>
      <c r="C555" t="s">
        <v>7</v>
      </c>
      <c r="D555" s="5" t="str">
        <f t="shared" si="8"/>
        <v>2020|Spain|7</v>
      </c>
      <c r="E555">
        <v>14</v>
      </c>
      <c r="F555">
        <v>7</v>
      </c>
      <c r="G555" t="s">
        <v>68</v>
      </c>
      <c r="H555" t="s">
        <v>69</v>
      </c>
      <c r="I555">
        <v>65</v>
      </c>
      <c r="J555" t="s">
        <v>72</v>
      </c>
      <c r="K555">
        <v>0</v>
      </c>
    </row>
    <row r="556" spans="1:11" x14ac:dyDescent="0.45">
      <c r="A556">
        <v>555</v>
      </c>
      <c r="B556">
        <v>2020</v>
      </c>
      <c r="C556" t="s">
        <v>7</v>
      </c>
      <c r="D556" s="5" t="str">
        <f t="shared" si="8"/>
        <v>2020|Spain|20</v>
      </c>
      <c r="E556">
        <v>15</v>
      </c>
      <c r="F556">
        <v>20</v>
      </c>
      <c r="G556" t="s">
        <v>292</v>
      </c>
      <c r="H556" t="s">
        <v>79</v>
      </c>
      <c r="I556">
        <v>65</v>
      </c>
      <c r="J556" t="s">
        <v>72</v>
      </c>
      <c r="K556">
        <v>0</v>
      </c>
    </row>
    <row r="557" spans="1:11" x14ac:dyDescent="0.45">
      <c r="A557">
        <v>556</v>
      </c>
      <c r="B557">
        <v>2020</v>
      </c>
      <c r="C557" t="s">
        <v>7</v>
      </c>
      <c r="D557" s="5" t="str">
        <f t="shared" si="8"/>
        <v>2020|Spain|99</v>
      </c>
      <c r="E557">
        <v>16</v>
      </c>
      <c r="F557">
        <v>99</v>
      </c>
      <c r="G557" t="s">
        <v>71</v>
      </c>
      <c r="H557" t="s">
        <v>69</v>
      </c>
      <c r="I557">
        <v>65</v>
      </c>
      <c r="J557" t="s">
        <v>72</v>
      </c>
      <c r="K557">
        <v>0</v>
      </c>
    </row>
    <row r="558" spans="1:11" x14ac:dyDescent="0.45">
      <c r="A558">
        <v>557</v>
      </c>
      <c r="B558">
        <v>2020</v>
      </c>
      <c r="C558" t="s">
        <v>7</v>
      </c>
      <c r="D558" s="5" t="str">
        <f t="shared" si="8"/>
        <v>2020|Spain|63</v>
      </c>
      <c r="E558">
        <v>17</v>
      </c>
      <c r="F558">
        <v>63</v>
      </c>
      <c r="G558" t="s">
        <v>75</v>
      </c>
      <c r="H558" t="s">
        <v>76</v>
      </c>
      <c r="I558">
        <v>65</v>
      </c>
      <c r="J558" t="s">
        <v>72</v>
      </c>
      <c r="K558">
        <v>0</v>
      </c>
    </row>
    <row r="559" spans="1:11" x14ac:dyDescent="0.45">
      <c r="A559">
        <v>558</v>
      </c>
      <c r="B559">
        <v>2020</v>
      </c>
      <c r="C559" t="s">
        <v>7</v>
      </c>
      <c r="D559" s="5" t="str">
        <f t="shared" si="8"/>
        <v>2020|Spain|6</v>
      </c>
      <c r="E559">
        <v>18</v>
      </c>
      <c r="F559">
        <v>6</v>
      </c>
      <c r="G559" t="s">
        <v>82</v>
      </c>
      <c r="H559" t="s">
        <v>76</v>
      </c>
      <c r="I559">
        <v>64</v>
      </c>
      <c r="J559" t="s">
        <v>97</v>
      </c>
      <c r="K559">
        <v>0</v>
      </c>
    </row>
    <row r="560" spans="1:11" x14ac:dyDescent="0.45">
      <c r="A560">
        <v>559</v>
      </c>
      <c r="B560">
        <v>2020</v>
      </c>
      <c r="C560" t="s">
        <v>7</v>
      </c>
      <c r="D560" s="5" t="str">
        <f t="shared" si="8"/>
        <v>2020|Spain|8</v>
      </c>
      <c r="E560">
        <v>19</v>
      </c>
      <c r="F560">
        <v>8</v>
      </c>
      <c r="G560" t="s">
        <v>291</v>
      </c>
      <c r="H560" t="s">
        <v>79</v>
      </c>
      <c r="I560">
        <v>64</v>
      </c>
      <c r="J560" t="s">
        <v>97</v>
      </c>
      <c r="K560">
        <v>0</v>
      </c>
    </row>
    <row r="561" spans="1:11" x14ac:dyDescent="0.45">
      <c r="A561">
        <v>560</v>
      </c>
      <c r="B561">
        <v>2020</v>
      </c>
      <c r="C561" t="s">
        <v>7</v>
      </c>
      <c r="D561" s="5" t="str">
        <f t="shared" si="8"/>
        <v>2020|Spain|16</v>
      </c>
      <c r="E561" t="s">
        <v>32</v>
      </c>
      <c r="F561">
        <v>16</v>
      </c>
      <c r="G561" t="s">
        <v>55</v>
      </c>
      <c r="H561" t="s">
        <v>56</v>
      </c>
      <c r="I561">
        <v>38</v>
      </c>
      <c r="J561" t="s">
        <v>81</v>
      </c>
      <c r="K561">
        <v>0</v>
      </c>
    </row>
    <row r="562" spans="1:11" x14ac:dyDescent="0.45">
      <c r="A562">
        <v>561</v>
      </c>
      <c r="B562">
        <v>2020</v>
      </c>
      <c r="C562" t="s">
        <v>26</v>
      </c>
      <c r="D562" s="5" t="str">
        <f t="shared" si="8"/>
        <v>2020|Belgium|44</v>
      </c>
      <c r="E562">
        <v>1</v>
      </c>
      <c r="F562">
        <v>44</v>
      </c>
      <c r="G562" t="s">
        <v>43</v>
      </c>
      <c r="H562" t="s">
        <v>44</v>
      </c>
      <c r="I562">
        <v>44</v>
      </c>
      <c r="J562">
        <v>5.8434733796296295E-2</v>
      </c>
      <c r="K562">
        <v>25</v>
      </c>
    </row>
    <row r="563" spans="1:11" x14ac:dyDescent="0.45">
      <c r="A563">
        <v>562</v>
      </c>
      <c r="B563">
        <v>2020</v>
      </c>
      <c r="C563" t="s">
        <v>26</v>
      </c>
      <c r="D563" s="5" t="str">
        <f t="shared" si="8"/>
        <v>2020|Belgium|77</v>
      </c>
      <c r="E563">
        <v>2</v>
      </c>
      <c r="F563">
        <v>77</v>
      </c>
      <c r="G563" t="s">
        <v>48</v>
      </c>
      <c r="H563" t="s">
        <v>44</v>
      </c>
      <c r="I563">
        <v>44</v>
      </c>
      <c r="J563" t="s">
        <v>335</v>
      </c>
      <c r="K563">
        <v>18</v>
      </c>
    </row>
    <row r="564" spans="1:11" x14ac:dyDescent="0.45">
      <c r="A564">
        <v>563</v>
      </c>
      <c r="B564">
        <v>2020</v>
      </c>
      <c r="C564" t="s">
        <v>26</v>
      </c>
      <c r="D564" s="5" t="str">
        <f t="shared" si="8"/>
        <v>2020|Belgium|33</v>
      </c>
      <c r="E564">
        <v>3</v>
      </c>
      <c r="F564">
        <v>33</v>
      </c>
      <c r="G564" t="s">
        <v>45</v>
      </c>
      <c r="H564" t="s">
        <v>46</v>
      </c>
      <c r="I564">
        <v>44</v>
      </c>
      <c r="J564" t="s">
        <v>336</v>
      </c>
      <c r="K564">
        <v>15</v>
      </c>
    </row>
    <row r="565" spans="1:11" x14ac:dyDescent="0.45">
      <c r="A565">
        <v>564</v>
      </c>
      <c r="B565">
        <v>2020</v>
      </c>
      <c r="C565" t="s">
        <v>26</v>
      </c>
      <c r="D565" s="5" t="str">
        <f t="shared" si="8"/>
        <v>2020|Belgium|3</v>
      </c>
      <c r="E565">
        <v>4</v>
      </c>
      <c r="F565">
        <v>3</v>
      </c>
      <c r="G565" t="s">
        <v>58</v>
      </c>
      <c r="H565" t="s">
        <v>284</v>
      </c>
      <c r="I565">
        <v>44</v>
      </c>
      <c r="J565" t="s">
        <v>337</v>
      </c>
      <c r="K565">
        <v>13</v>
      </c>
    </row>
    <row r="566" spans="1:11" x14ac:dyDescent="0.45">
      <c r="A566">
        <v>565</v>
      </c>
      <c r="B566">
        <v>2020</v>
      </c>
      <c r="C566" t="s">
        <v>26</v>
      </c>
      <c r="D566" s="5" t="str">
        <f t="shared" si="8"/>
        <v>2020|Belgium|31</v>
      </c>
      <c r="E566">
        <v>5</v>
      </c>
      <c r="F566">
        <v>31</v>
      </c>
      <c r="G566" t="s">
        <v>73</v>
      </c>
      <c r="H566" t="s">
        <v>284</v>
      </c>
      <c r="I566">
        <v>44</v>
      </c>
      <c r="J566" t="s">
        <v>338</v>
      </c>
      <c r="K566">
        <v>10</v>
      </c>
    </row>
    <row r="567" spans="1:11" x14ac:dyDescent="0.45">
      <c r="A567">
        <v>566</v>
      </c>
      <c r="B567">
        <v>2020</v>
      </c>
      <c r="C567" t="s">
        <v>26</v>
      </c>
      <c r="D567" s="5" t="str">
        <f t="shared" si="8"/>
        <v>2020|Belgium|23</v>
      </c>
      <c r="E567">
        <v>6</v>
      </c>
      <c r="F567">
        <v>23</v>
      </c>
      <c r="G567" t="s">
        <v>290</v>
      </c>
      <c r="H567" t="s">
        <v>46</v>
      </c>
      <c r="I567">
        <v>44</v>
      </c>
      <c r="J567" t="s">
        <v>339</v>
      </c>
      <c r="K567">
        <v>8</v>
      </c>
    </row>
    <row r="568" spans="1:11" x14ac:dyDescent="0.45">
      <c r="A568">
        <v>567</v>
      </c>
      <c r="B568">
        <v>2020</v>
      </c>
      <c r="C568" t="s">
        <v>26</v>
      </c>
      <c r="D568" s="5" t="str">
        <f t="shared" si="8"/>
        <v>2020|Belgium|4</v>
      </c>
      <c r="E568">
        <v>7</v>
      </c>
      <c r="F568">
        <v>4</v>
      </c>
      <c r="G568" t="s">
        <v>50</v>
      </c>
      <c r="H568" t="s">
        <v>277</v>
      </c>
      <c r="I568">
        <v>44</v>
      </c>
      <c r="J568" t="s">
        <v>340</v>
      </c>
      <c r="K568">
        <v>6</v>
      </c>
    </row>
    <row r="569" spans="1:11" x14ac:dyDescent="0.45">
      <c r="A569">
        <v>568</v>
      </c>
      <c r="B569">
        <v>2020</v>
      </c>
      <c r="C569" t="s">
        <v>26</v>
      </c>
      <c r="D569" s="5" t="str">
        <f t="shared" si="8"/>
        <v>2020|Belgium|10</v>
      </c>
      <c r="E569">
        <v>8</v>
      </c>
      <c r="F569">
        <v>10</v>
      </c>
      <c r="G569" t="s">
        <v>80</v>
      </c>
      <c r="H569" t="s">
        <v>63</v>
      </c>
      <c r="I569">
        <v>44</v>
      </c>
      <c r="J569" t="s">
        <v>341</v>
      </c>
      <c r="K569">
        <v>4</v>
      </c>
    </row>
    <row r="570" spans="1:11" x14ac:dyDescent="0.45">
      <c r="A570">
        <v>569</v>
      </c>
      <c r="B570">
        <v>2020</v>
      </c>
      <c r="C570" t="s">
        <v>26</v>
      </c>
      <c r="D570" s="5" t="str">
        <f t="shared" si="8"/>
        <v>2020|Belgium|18</v>
      </c>
      <c r="E570">
        <v>9</v>
      </c>
      <c r="F570">
        <v>18</v>
      </c>
      <c r="G570" t="s">
        <v>65</v>
      </c>
      <c r="H570" t="s">
        <v>281</v>
      </c>
      <c r="I570">
        <v>44</v>
      </c>
      <c r="J570" t="s">
        <v>342</v>
      </c>
      <c r="K570">
        <v>2</v>
      </c>
    </row>
    <row r="571" spans="1:11" x14ac:dyDescent="0.45">
      <c r="A571">
        <v>570</v>
      </c>
      <c r="B571">
        <v>2020</v>
      </c>
      <c r="C571" t="s">
        <v>26</v>
      </c>
      <c r="D571" s="5" t="str">
        <f t="shared" si="8"/>
        <v>2020|Belgium|11</v>
      </c>
      <c r="E571">
        <v>10</v>
      </c>
      <c r="F571">
        <v>11</v>
      </c>
      <c r="G571" t="s">
        <v>53</v>
      </c>
      <c r="H571" t="s">
        <v>281</v>
      </c>
      <c r="I571">
        <v>44</v>
      </c>
      <c r="J571" t="s">
        <v>343</v>
      </c>
      <c r="K571">
        <v>1</v>
      </c>
    </row>
    <row r="572" spans="1:11" x14ac:dyDescent="0.45">
      <c r="A572">
        <v>571</v>
      </c>
      <c r="B572">
        <v>2020</v>
      </c>
      <c r="C572" t="s">
        <v>26</v>
      </c>
      <c r="D572" s="5" t="str">
        <f t="shared" si="8"/>
        <v>2020|Belgium|26</v>
      </c>
      <c r="E572">
        <v>11</v>
      </c>
      <c r="F572">
        <v>26</v>
      </c>
      <c r="G572" t="s">
        <v>289</v>
      </c>
      <c r="H572" t="s">
        <v>63</v>
      </c>
      <c r="I572">
        <v>44</v>
      </c>
      <c r="J572" t="s">
        <v>344</v>
      </c>
      <c r="K572">
        <v>0</v>
      </c>
    </row>
    <row r="573" spans="1:11" x14ac:dyDescent="0.45">
      <c r="A573">
        <v>572</v>
      </c>
      <c r="B573">
        <v>2020</v>
      </c>
      <c r="C573" t="s">
        <v>26</v>
      </c>
      <c r="D573" s="5" t="str">
        <f t="shared" si="8"/>
        <v>2020|Belgium|7</v>
      </c>
      <c r="E573">
        <v>12</v>
      </c>
      <c r="F573">
        <v>7</v>
      </c>
      <c r="G573" t="s">
        <v>68</v>
      </c>
      <c r="H573" t="s">
        <v>69</v>
      </c>
      <c r="I573">
        <v>44</v>
      </c>
      <c r="J573" t="s">
        <v>345</v>
      </c>
      <c r="K573">
        <v>0</v>
      </c>
    </row>
    <row r="574" spans="1:11" x14ac:dyDescent="0.45">
      <c r="A574">
        <v>573</v>
      </c>
      <c r="B574">
        <v>2020</v>
      </c>
      <c r="C574" t="s">
        <v>26</v>
      </c>
      <c r="D574" s="5" t="str">
        <f t="shared" si="8"/>
        <v>2020|Belgium|5</v>
      </c>
      <c r="E574">
        <v>13</v>
      </c>
      <c r="F574">
        <v>5</v>
      </c>
      <c r="G574" t="s">
        <v>77</v>
      </c>
      <c r="H574" t="s">
        <v>56</v>
      </c>
      <c r="I574">
        <v>44</v>
      </c>
      <c r="J574" t="s">
        <v>346</v>
      </c>
      <c r="K574">
        <v>0</v>
      </c>
    </row>
    <row r="575" spans="1:11" x14ac:dyDescent="0.45">
      <c r="A575">
        <v>574</v>
      </c>
      <c r="B575">
        <v>2020</v>
      </c>
      <c r="C575" t="s">
        <v>26</v>
      </c>
      <c r="D575" s="5" t="str">
        <f t="shared" si="8"/>
        <v>2020|Belgium|16</v>
      </c>
      <c r="E575">
        <v>14</v>
      </c>
      <c r="F575">
        <v>16</v>
      </c>
      <c r="G575" t="s">
        <v>55</v>
      </c>
      <c r="H575" t="s">
        <v>56</v>
      </c>
      <c r="I575">
        <v>44</v>
      </c>
      <c r="J575" t="s">
        <v>347</v>
      </c>
      <c r="K575">
        <v>0</v>
      </c>
    </row>
    <row r="576" spans="1:11" x14ac:dyDescent="0.45">
      <c r="A576">
        <v>575</v>
      </c>
      <c r="B576">
        <v>2020</v>
      </c>
      <c r="C576" t="s">
        <v>26</v>
      </c>
      <c r="D576" s="5" t="str">
        <f t="shared" si="8"/>
        <v>2020|Belgium|8</v>
      </c>
      <c r="E576">
        <v>15</v>
      </c>
      <c r="F576">
        <v>8</v>
      </c>
      <c r="G576" t="s">
        <v>291</v>
      </c>
      <c r="H576" t="s">
        <v>79</v>
      </c>
      <c r="I576">
        <v>44</v>
      </c>
      <c r="J576" t="s">
        <v>348</v>
      </c>
      <c r="K576">
        <v>0</v>
      </c>
    </row>
    <row r="577" spans="1:11" x14ac:dyDescent="0.45">
      <c r="A577">
        <v>576</v>
      </c>
      <c r="B577">
        <v>2020</v>
      </c>
      <c r="C577" t="s">
        <v>26</v>
      </c>
      <c r="D577" s="5" t="str">
        <f t="shared" si="8"/>
        <v>2020|Belgium|6</v>
      </c>
      <c r="E577">
        <v>16</v>
      </c>
      <c r="F577">
        <v>6</v>
      </c>
      <c r="G577" t="s">
        <v>82</v>
      </c>
      <c r="H577" t="s">
        <v>76</v>
      </c>
      <c r="I577">
        <v>44</v>
      </c>
      <c r="J577" t="s">
        <v>349</v>
      </c>
      <c r="K577">
        <v>0</v>
      </c>
    </row>
    <row r="578" spans="1:11" x14ac:dyDescent="0.45">
      <c r="A578">
        <v>577</v>
      </c>
      <c r="B578">
        <v>2020</v>
      </c>
      <c r="C578" t="s">
        <v>26</v>
      </c>
      <c r="D578" s="5" t="str">
        <f t="shared" si="8"/>
        <v>2020|Belgium|20</v>
      </c>
      <c r="E578">
        <v>17</v>
      </c>
      <c r="F578">
        <v>20</v>
      </c>
      <c r="G578" t="s">
        <v>292</v>
      </c>
      <c r="H578" t="s">
        <v>79</v>
      </c>
      <c r="I578">
        <v>44</v>
      </c>
      <c r="J578" t="s">
        <v>350</v>
      </c>
      <c r="K578">
        <v>0</v>
      </c>
    </row>
    <row r="579" spans="1:11" x14ac:dyDescent="0.45">
      <c r="A579">
        <v>578</v>
      </c>
      <c r="B579">
        <v>2020</v>
      </c>
      <c r="C579" t="s">
        <v>26</v>
      </c>
      <c r="D579" s="5" t="str">
        <f t="shared" ref="D579:D642" si="9">_xlfn.CONCAT(B579,"|",C579,"|",F579)</f>
        <v>2020|Belgium|99</v>
      </c>
      <c r="E579" t="s">
        <v>32</v>
      </c>
      <c r="F579">
        <v>99</v>
      </c>
      <c r="G579" t="s">
        <v>71</v>
      </c>
      <c r="H579" t="s">
        <v>69</v>
      </c>
      <c r="I579">
        <v>9</v>
      </c>
      <c r="J579" t="s">
        <v>81</v>
      </c>
      <c r="K579">
        <v>0</v>
      </c>
    </row>
    <row r="580" spans="1:11" x14ac:dyDescent="0.45">
      <c r="A580">
        <v>579</v>
      </c>
      <c r="B580">
        <v>2020</v>
      </c>
      <c r="C580" t="s">
        <v>26</v>
      </c>
      <c r="D580" s="5" t="str">
        <f t="shared" si="9"/>
        <v>2020|Belgium|63</v>
      </c>
      <c r="E580" t="s">
        <v>32</v>
      </c>
      <c r="F580">
        <v>63</v>
      </c>
      <c r="G580" t="s">
        <v>75</v>
      </c>
      <c r="H580" t="s">
        <v>76</v>
      </c>
      <c r="I580">
        <v>9</v>
      </c>
      <c r="J580" t="s">
        <v>81</v>
      </c>
      <c r="K580">
        <v>0</v>
      </c>
    </row>
    <row r="581" spans="1:11" x14ac:dyDescent="0.45">
      <c r="A581">
        <v>580</v>
      </c>
      <c r="B581">
        <v>2020</v>
      </c>
      <c r="C581" t="s">
        <v>26</v>
      </c>
      <c r="D581" s="5" t="str">
        <f t="shared" si="9"/>
        <v>2020|Belgium|55</v>
      </c>
      <c r="E581" t="s">
        <v>32</v>
      </c>
      <c r="F581">
        <v>55</v>
      </c>
      <c r="G581" t="s">
        <v>60</v>
      </c>
      <c r="H581" t="s">
        <v>277</v>
      </c>
      <c r="I581">
        <v>0</v>
      </c>
      <c r="J581" t="s">
        <v>121</v>
      </c>
      <c r="K581">
        <v>0</v>
      </c>
    </row>
    <row r="582" spans="1:11" x14ac:dyDescent="0.45">
      <c r="A582">
        <v>581</v>
      </c>
      <c r="B582">
        <v>2020</v>
      </c>
      <c r="C582" t="s">
        <v>17</v>
      </c>
      <c r="D582" s="5" t="str">
        <f t="shared" si="9"/>
        <v>2020|Italy|10</v>
      </c>
      <c r="E582">
        <v>1</v>
      </c>
      <c r="F582">
        <v>10</v>
      </c>
      <c r="G582" t="s">
        <v>80</v>
      </c>
      <c r="H582" t="s">
        <v>63</v>
      </c>
      <c r="I582">
        <v>53</v>
      </c>
      <c r="J582">
        <v>7.4375648148148135E-2</v>
      </c>
      <c r="K582">
        <v>25</v>
      </c>
    </row>
    <row r="583" spans="1:11" x14ac:dyDescent="0.45">
      <c r="A583">
        <v>582</v>
      </c>
      <c r="B583">
        <v>2020</v>
      </c>
      <c r="C583" t="s">
        <v>17</v>
      </c>
      <c r="D583" s="5" t="str">
        <f t="shared" si="9"/>
        <v>2020|Italy|55</v>
      </c>
      <c r="E583">
        <v>2</v>
      </c>
      <c r="F583">
        <v>55</v>
      </c>
      <c r="G583" t="s">
        <v>60</v>
      </c>
      <c r="H583" t="s">
        <v>277</v>
      </c>
      <c r="I583">
        <v>53</v>
      </c>
      <c r="J583" t="s">
        <v>351</v>
      </c>
      <c r="K583">
        <v>18</v>
      </c>
    </row>
    <row r="584" spans="1:11" x14ac:dyDescent="0.45">
      <c r="A584">
        <v>583</v>
      </c>
      <c r="B584">
        <v>2020</v>
      </c>
      <c r="C584" t="s">
        <v>17</v>
      </c>
      <c r="D584" s="5" t="str">
        <f t="shared" si="9"/>
        <v>2020|Italy|18</v>
      </c>
      <c r="E584">
        <v>3</v>
      </c>
      <c r="F584">
        <v>18</v>
      </c>
      <c r="G584" t="s">
        <v>65</v>
      </c>
      <c r="H584" t="s">
        <v>281</v>
      </c>
      <c r="I584">
        <v>53</v>
      </c>
      <c r="J584" t="s">
        <v>352</v>
      </c>
      <c r="K584">
        <v>15</v>
      </c>
    </row>
    <row r="585" spans="1:11" x14ac:dyDescent="0.45">
      <c r="A585">
        <v>584</v>
      </c>
      <c r="B585">
        <v>2020</v>
      </c>
      <c r="C585" t="s">
        <v>17</v>
      </c>
      <c r="D585" s="5" t="str">
        <f t="shared" si="9"/>
        <v>2020|Italy|4</v>
      </c>
      <c r="E585">
        <v>4</v>
      </c>
      <c r="F585">
        <v>4</v>
      </c>
      <c r="G585" t="s">
        <v>50</v>
      </c>
      <c r="H585" t="s">
        <v>277</v>
      </c>
      <c r="I585">
        <v>53</v>
      </c>
      <c r="J585" t="s">
        <v>353</v>
      </c>
      <c r="K585">
        <v>12</v>
      </c>
    </row>
    <row r="586" spans="1:11" x14ac:dyDescent="0.45">
      <c r="A586">
        <v>585</v>
      </c>
      <c r="B586">
        <v>2020</v>
      </c>
      <c r="C586" t="s">
        <v>17</v>
      </c>
      <c r="D586" s="5" t="str">
        <f t="shared" si="9"/>
        <v>2020|Italy|77</v>
      </c>
      <c r="E586">
        <v>5</v>
      </c>
      <c r="F586">
        <v>77</v>
      </c>
      <c r="G586" t="s">
        <v>48</v>
      </c>
      <c r="H586" t="s">
        <v>44</v>
      </c>
      <c r="I586">
        <v>53</v>
      </c>
      <c r="J586" t="s">
        <v>354</v>
      </c>
      <c r="K586">
        <v>10</v>
      </c>
    </row>
    <row r="587" spans="1:11" x14ac:dyDescent="0.45">
      <c r="A587">
        <v>586</v>
      </c>
      <c r="B587">
        <v>2020</v>
      </c>
      <c r="C587" t="s">
        <v>17</v>
      </c>
      <c r="D587" s="5" t="str">
        <f t="shared" si="9"/>
        <v>2020|Italy|3</v>
      </c>
      <c r="E587">
        <v>6</v>
      </c>
      <c r="F587">
        <v>3</v>
      </c>
      <c r="G587" t="s">
        <v>58</v>
      </c>
      <c r="H587" t="s">
        <v>284</v>
      </c>
      <c r="I587">
        <v>53</v>
      </c>
      <c r="J587" t="s">
        <v>355</v>
      </c>
      <c r="K587">
        <v>8</v>
      </c>
    </row>
    <row r="588" spans="1:11" x14ac:dyDescent="0.45">
      <c r="A588">
        <v>587</v>
      </c>
      <c r="B588">
        <v>2020</v>
      </c>
      <c r="C588" t="s">
        <v>17</v>
      </c>
      <c r="D588" s="5" t="str">
        <f t="shared" si="9"/>
        <v>2020|Italy|44</v>
      </c>
      <c r="E588">
        <v>7</v>
      </c>
      <c r="F588">
        <v>44</v>
      </c>
      <c r="G588" t="s">
        <v>43</v>
      </c>
      <c r="H588" t="s">
        <v>44</v>
      </c>
      <c r="I588">
        <v>53</v>
      </c>
      <c r="J588" t="s">
        <v>356</v>
      </c>
      <c r="K588">
        <v>7</v>
      </c>
    </row>
    <row r="589" spans="1:11" x14ac:dyDescent="0.45">
      <c r="A589">
        <v>588</v>
      </c>
      <c r="B589">
        <v>2020</v>
      </c>
      <c r="C589" t="s">
        <v>17</v>
      </c>
      <c r="D589" s="5" t="str">
        <f t="shared" si="9"/>
        <v>2020|Italy|31</v>
      </c>
      <c r="E589">
        <v>8</v>
      </c>
      <c r="F589">
        <v>31</v>
      </c>
      <c r="G589" t="s">
        <v>73</v>
      </c>
      <c r="H589" t="s">
        <v>284</v>
      </c>
      <c r="I589">
        <v>53</v>
      </c>
      <c r="J589" t="s">
        <v>357</v>
      </c>
      <c r="K589">
        <v>4</v>
      </c>
    </row>
    <row r="590" spans="1:11" x14ac:dyDescent="0.45">
      <c r="A590">
        <v>589</v>
      </c>
      <c r="B590">
        <v>2020</v>
      </c>
      <c r="C590" t="s">
        <v>17</v>
      </c>
      <c r="D590" s="5" t="str">
        <f t="shared" si="9"/>
        <v>2020|Italy|26</v>
      </c>
      <c r="E590">
        <v>9</v>
      </c>
      <c r="F590">
        <v>26</v>
      </c>
      <c r="G590" t="s">
        <v>289</v>
      </c>
      <c r="H590" t="s">
        <v>63</v>
      </c>
      <c r="I590">
        <v>53</v>
      </c>
      <c r="J590" t="s">
        <v>358</v>
      </c>
      <c r="K590">
        <v>2</v>
      </c>
    </row>
    <row r="591" spans="1:11" x14ac:dyDescent="0.45">
      <c r="A591">
        <v>590</v>
      </c>
      <c r="B591">
        <v>2020</v>
      </c>
      <c r="C591" t="s">
        <v>17</v>
      </c>
      <c r="D591" s="5" t="str">
        <f t="shared" si="9"/>
        <v>2020|Italy|11</v>
      </c>
      <c r="E591">
        <v>10</v>
      </c>
      <c r="F591">
        <v>11</v>
      </c>
      <c r="G591" t="s">
        <v>53</v>
      </c>
      <c r="H591" t="s">
        <v>281</v>
      </c>
      <c r="I591">
        <v>53</v>
      </c>
      <c r="J591" t="s">
        <v>359</v>
      </c>
      <c r="K591">
        <v>1</v>
      </c>
    </row>
    <row r="592" spans="1:11" x14ac:dyDescent="0.45">
      <c r="A592">
        <v>591</v>
      </c>
      <c r="B592">
        <v>2020</v>
      </c>
      <c r="C592" t="s">
        <v>17</v>
      </c>
      <c r="D592" s="5" t="str">
        <f t="shared" si="9"/>
        <v>2020|Italy|6</v>
      </c>
      <c r="E592">
        <v>11</v>
      </c>
      <c r="F592">
        <v>6</v>
      </c>
      <c r="G592" t="s">
        <v>82</v>
      </c>
      <c r="H592" t="s">
        <v>76</v>
      </c>
      <c r="I592">
        <v>53</v>
      </c>
      <c r="J592" t="s">
        <v>360</v>
      </c>
      <c r="K592">
        <v>0</v>
      </c>
    </row>
    <row r="593" spans="1:11" x14ac:dyDescent="0.45">
      <c r="A593">
        <v>592</v>
      </c>
      <c r="B593">
        <v>2020</v>
      </c>
      <c r="C593" t="s">
        <v>17</v>
      </c>
      <c r="D593" s="5" t="str">
        <f t="shared" si="9"/>
        <v>2020|Italy|8</v>
      </c>
      <c r="E593">
        <v>12</v>
      </c>
      <c r="F593">
        <v>8</v>
      </c>
      <c r="G593" t="s">
        <v>291</v>
      </c>
      <c r="H593" t="s">
        <v>79</v>
      </c>
      <c r="I593">
        <v>53</v>
      </c>
      <c r="J593" t="s">
        <v>361</v>
      </c>
      <c r="K593">
        <v>0</v>
      </c>
    </row>
    <row r="594" spans="1:11" x14ac:dyDescent="0.45">
      <c r="A594">
        <v>593</v>
      </c>
      <c r="B594">
        <v>2020</v>
      </c>
      <c r="C594" t="s">
        <v>17</v>
      </c>
      <c r="D594" s="5" t="str">
        <f t="shared" si="9"/>
        <v>2020|Italy|7</v>
      </c>
      <c r="E594">
        <v>13</v>
      </c>
      <c r="F594">
        <v>7</v>
      </c>
      <c r="G594" t="s">
        <v>68</v>
      </c>
      <c r="H594" t="s">
        <v>69</v>
      </c>
      <c r="I594">
        <v>53</v>
      </c>
      <c r="J594" t="s">
        <v>362</v>
      </c>
      <c r="K594">
        <v>0</v>
      </c>
    </row>
    <row r="595" spans="1:11" x14ac:dyDescent="0.45">
      <c r="A595">
        <v>594</v>
      </c>
      <c r="B595">
        <v>2020</v>
      </c>
      <c r="C595" t="s">
        <v>17</v>
      </c>
      <c r="D595" s="5" t="str">
        <f t="shared" si="9"/>
        <v>2020|Italy|63</v>
      </c>
      <c r="E595">
        <v>14</v>
      </c>
      <c r="F595">
        <v>63</v>
      </c>
      <c r="G595" t="s">
        <v>75</v>
      </c>
      <c r="H595" t="s">
        <v>76</v>
      </c>
      <c r="I595">
        <v>53</v>
      </c>
      <c r="J595" t="s">
        <v>363</v>
      </c>
      <c r="K595">
        <v>0</v>
      </c>
    </row>
    <row r="596" spans="1:11" x14ac:dyDescent="0.45">
      <c r="A596">
        <v>595</v>
      </c>
      <c r="B596">
        <v>2020</v>
      </c>
      <c r="C596" t="s">
        <v>17</v>
      </c>
      <c r="D596" s="5" t="str">
        <f t="shared" si="9"/>
        <v>2020|Italy|23</v>
      </c>
      <c r="E596">
        <v>15</v>
      </c>
      <c r="F596">
        <v>23</v>
      </c>
      <c r="G596" t="s">
        <v>290</v>
      </c>
      <c r="H596" t="s">
        <v>46</v>
      </c>
      <c r="I596">
        <v>53</v>
      </c>
      <c r="J596" t="s">
        <v>364</v>
      </c>
      <c r="K596">
        <v>0</v>
      </c>
    </row>
    <row r="597" spans="1:11" x14ac:dyDescent="0.45">
      <c r="A597">
        <v>596</v>
      </c>
      <c r="B597">
        <v>2020</v>
      </c>
      <c r="C597" t="s">
        <v>17</v>
      </c>
      <c r="D597" s="5" t="str">
        <f t="shared" si="9"/>
        <v>2020|Italy|99</v>
      </c>
      <c r="E597">
        <v>16</v>
      </c>
      <c r="F597">
        <v>99</v>
      </c>
      <c r="G597" t="s">
        <v>71</v>
      </c>
      <c r="H597" t="s">
        <v>69</v>
      </c>
      <c r="I597">
        <v>53</v>
      </c>
      <c r="J597" t="s">
        <v>365</v>
      </c>
      <c r="K597">
        <v>0</v>
      </c>
    </row>
    <row r="598" spans="1:11" x14ac:dyDescent="0.45">
      <c r="A598">
        <v>597</v>
      </c>
      <c r="B598">
        <v>2020</v>
      </c>
      <c r="C598" t="s">
        <v>17</v>
      </c>
      <c r="D598" s="5" t="str">
        <f t="shared" si="9"/>
        <v>2020|Italy|33</v>
      </c>
      <c r="E598" t="s">
        <v>32</v>
      </c>
      <c r="F598">
        <v>33</v>
      </c>
      <c r="G598" t="s">
        <v>45</v>
      </c>
      <c r="H598" t="s">
        <v>46</v>
      </c>
      <c r="I598">
        <v>30</v>
      </c>
      <c r="J598" t="s">
        <v>81</v>
      </c>
      <c r="K598">
        <v>0</v>
      </c>
    </row>
    <row r="599" spans="1:11" x14ac:dyDescent="0.45">
      <c r="A599">
        <v>598</v>
      </c>
      <c r="B599">
        <v>2020</v>
      </c>
      <c r="C599" t="s">
        <v>17</v>
      </c>
      <c r="D599" s="5" t="str">
        <f t="shared" si="9"/>
        <v>2020|Italy|16</v>
      </c>
      <c r="E599" t="s">
        <v>32</v>
      </c>
      <c r="F599">
        <v>16</v>
      </c>
      <c r="G599" t="s">
        <v>55</v>
      </c>
      <c r="H599" t="s">
        <v>56</v>
      </c>
      <c r="I599">
        <v>23</v>
      </c>
      <c r="J599" t="s">
        <v>81</v>
      </c>
      <c r="K599">
        <v>0</v>
      </c>
    </row>
    <row r="600" spans="1:11" x14ac:dyDescent="0.45">
      <c r="A600">
        <v>599</v>
      </c>
      <c r="B600">
        <v>2020</v>
      </c>
      <c r="C600" t="s">
        <v>17</v>
      </c>
      <c r="D600" s="5" t="str">
        <f t="shared" si="9"/>
        <v>2020|Italy|20</v>
      </c>
      <c r="E600" t="s">
        <v>32</v>
      </c>
      <c r="F600">
        <v>20</v>
      </c>
      <c r="G600" t="s">
        <v>292</v>
      </c>
      <c r="H600" t="s">
        <v>79</v>
      </c>
      <c r="I600">
        <v>17</v>
      </c>
      <c r="J600" t="s">
        <v>81</v>
      </c>
      <c r="K600">
        <v>0</v>
      </c>
    </row>
    <row r="601" spans="1:11" x14ac:dyDescent="0.45">
      <c r="A601">
        <v>600</v>
      </c>
      <c r="B601">
        <v>2020</v>
      </c>
      <c r="C601" t="s">
        <v>17</v>
      </c>
      <c r="D601" s="5" t="str">
        <f t="shared" si="9"/>
        <v>2020|Italy|5</v>
      </c>
      <c r="E601" t="s">
        <v>32</v>
      </c>
      <c r="F601">
        <v>5</v>
      </c>
      <c r="G601" t="s">
        <v>77</v>
      </c>
      <c r="H601" t="s">
        <v>56</v>
      </c>
      <c r="I601">
        <v>6</v>
      </c>
      <c r="J601" t="s">
        <v>81</v>
      </c>
      <c r="K601">
        <v>0</v>
      </c>
    </row>
    <row r="602" spans="1:11" x14ac:dyDescent="0.45">
      <c r="A602">
        <v>601</v>
      </c>
      <c r="B602">
        <v>2020</v>
      </c>
      <c r="C602" t="s">
        <v>27</v>
      </c>
      <c r="D602" s="5" t="str">
        <f t="shared" si="9"/>
        <v>2020|Tuscany|44</v>
      </c>
      <c r="E602">
        <v>1</v>
      </c>
      <c r="F602">
        <v>44</v>
      </c>
      <c r="G602" t="s">
        <v>43</v>
      </c>
      <c r="H602" t="s">
        <v>44</v>
      </c>
      <c r="I602">
        <v>59</v>
      </c>
      <c r="J602">
        <v>9.6933564814814813E-2</v>
      </c>
      <c r="K602">
        <v>26</v>
      </c>
    </row>
    <row r="603" spans="1:11" x14ac:dyDescent="0.45">
      <c r="A603">
        <v>602</v>
      </c>
      <c r="B603">
        <v>2020</v>
      </c>
      <c r="C603" t="s">
        <v>27</v>
      </c>
      <c r="D603" s="5" t="str">
        <f t="shared" si="9"/>
        <v>2020|Tuscany|77</v>
      </c>
      <c r="E603">
        <v>2</v>
      </c>
      <c r="F603">
        <v>77</v>
      </c>
      <c r="G603" t="s">
        <v>48</v>
      </c>
      <c r="H603" t="s">
        <v>44</v>
      </c>
      <c r="I603">
        <v>59</v>
      </c>
      <c r="J603" t="s">
        <v>366</v>
      </c>
      <c r="K603">
        <v>18</v>
      </c>
    </row>
    <row r="604" spans="1:11" x14ac:dyDescent="0.45">
      <c r="A604">
        <v>603</v>
      </c>
      <c r="B604">
        <v>2020</v>
      </c>
      <c r="C604" t="s">
        <v>27</v>
      </c>
      <c r="D604" s="5" t="str">
        <f t="shared" si="9"/>
        <v>2020|Tuscany|23</v>
      </c>
      <c r="E604">
        <v>3</v>
      </c>
      <c r="F604">
        <v>23</v>
      </c>
      <c r="G604" t="s">
        <v>290</v>
      </c>
      <c r="H604" t="s">
        <v>46</v>
      </c>
      <c r="I604">
        <v>59</v>
      </c>
      <c r="J604" t="s">
        <v>367</v>
      </c>
      <c r="K604">
        <v>15</v>
      </c>
    </row>
    <row r="605" spans="1:11" x14ac:dyDescent="0.45">
      <c r="A605">
        <v>604</v>
      </c>
      <c r="B605">
        <v>2020</v>
      </c>
      <c r="C605" t="s">
        <v>27</v>
      </c>
      <c r="D605" s="5" t="str">
        <f t="shared" si="9"/>
        <v>2020|Tuscany|3</v>
      </c>
      <c r="E605">
        <v>4</v>
      </c>
      <c r="F605">
        <v>3</v>
      </c>
      <c r="G605" t="s">
        <v>58</v>
      </c>
      <c r="H605" t="s">
        <v>284</v>
      </c>
      <c r="I605">
        <v>59</v>
      </c>
      <c r="J605" t="s">
        <v>368</v>
      </c>
      <c r="K605">
        <v>12</v>
      </c>
    </row>
    <row r="606" spans="1:11" x14ac:dyDescent="0.45">
      <c r="A606">
        <v>605</v>
      </c>
      <c r="B606">
        <v>2020</v>
      </c>
      <c r="C606" t="s">
        <v>27</v>
      </c>
      <c r="D606" s="5" t="str">
        <f t="shared" si="9"/>
        <v>2020|Tuscany|11</v>
      </c>
      <c r="E606">
        <v>5</v>
      </c>
      <c r="F606">
        <v>11</v>
      </c>
      <c r="G606" t="s">
        <v>53</v>
      </c>
      <c r="H606" t="s">
        <v>281</v>
      </c>
      <c r="I606">
        <v>59</v>
      </c>
      <c r="J606" t="s">
        <v>369</v>
      </c>
      <c r="K606">
        <v>10</v>
      </c>
    </row>
    <row r="607" spans="1:11" x14ac:dyDescent="0.45">
      <c r="A607">
        <v>606</v>
      </c>
      <c r="B607">
        <v>2020</v>
      </c>
      <c r="C607" t="s">
        <v>27</v>
      </c>
      <c r="D607" s="5" t="str">
        <f t="shared" si="9"/>
        <v>2020|Tuscany|4</v>
      </c>
      <c r="E607">
        <v>6</v>
      </c>
      <c r="F607">
        <v>4</v>
      </c>
      <c r="G607" t="s">
        <v>50</v>
      </c>
      <c r="H607" t="s">
        <v>277</v>
      </c>
      <c r="I607">
        <v>59</v>
      </c>
      <c r="J607" t="s">
        <v>370</v>
      </c>
      <c r="K607">
        <v>8</v>
      </c>
    </row>
    <row r="608" spans="1:11" x14ac:dyDescent="0.45">
      <c r="A608">
        <v>607</v>
      </c>
      <c r="B608">
        <v>2020</v>
      </c>
      <c r="C608" t="s">
        <v>27</v>
      </c>
      <c r="D608" s="5" t="str">
        <f t="shared" si="9"/>
        <v>2020|Tuscany|26</v>
      </c>
      <c r="E608">
        <v>7</v>
      </c>
      <c r="F608">
        <v>26</v>
      </c>
      <c r="G608" t="s">
        <v>289</v>
      </c>
      <c r="H608" t="s">
        <v>63</v>
      </c>
      <c r="I608">
        <v>59</v>
      </c>
      <c r="J608" t="s">
        <v>371</v>
      </c>
      <c r="K608">
        <v>6</v>
      </c>
    </row>
    <row r="609" spans="1:11" x14ac:dyDescent="0.45">
      <c r="A609">
        <v>608</v>
      </c>
      <c r="B609">
        <v>2020</v>
      </c>
      <c r="C609" t="s">
        <v>27</v>
      </c>
      <c r="D609" s="5" t="str">
        <f t="shared" si="9"/>
        <v>2020|Tuscany|16</v>
      </c>
      <c r="E609">
        <v>8</v>
      </c>
      <c r="F609">
        <v>16</v>
      </c>
      <c r="G609" t="s">
        <v>55</v>
      </c>
      <c r="H609" t="s">
        <v>56</v>
      </c>
      <c r="I609">
        <v>59</v>
      </c>
      <c r="J609" t="s">
        <v>372</v>
      </c>
      <c r="K609">
        <v>4</v>
      </c>
    </row>
    <row r="610" spans="1:11" x14ac:dyDescent="0.45">
      <c r="A610">
        <v>609</v>
      </c>
      <c r="B610">
        <v>2020</v>
      </c>
      <c r="C610" t="s">
        <v>27</v>
      </c>
      <c r="D610" s="5" t="str">
        <f t="shared" si="9"/>
        <v>2020|Tuscany|7</v>
      </c>
      <c r="E610">
        <v>9</v>
      </c>
      <c r="F610">
        <v>7</v>
      </c>
      <c r="G610" t="s">
        <v>68</v>
      </c>
      <c r="H610" t="s">
        <v>69</v>
      </c>
      <c r="I610">
        <v>59</v>
      </c>
      <c r="J610" t="s">
        <v>373</v>
      </c>
      <c r="K610">
        <v>2</v>
      </c>
    </row>
    <row r="611" spans="1:11" x14ac:dyDescent="0.45">
      <c r="A611">
        <v>610</v>
      </c>
      <c r="B611">
        <v>2020</v>
      </c>
      <c r="C611" t="s">
        <v>27</v>
      </c>
      <c r="D611" s="5" t="str">
        <f t="shared" si="9"/>
        <v>2020|Tuscany|5</v>
      </c>
      <c r="E611">
        <v>10</v>
      </c>
      <c r="F611">
        <v>5</v>
      </c>
      <c r="G611" t="s">
        <v>77</v>
      </c>
      <c r="H611" t="s">
        <v>56</v>
      </c>
      <c r="I611">
        <v>59</v>
      </c>
      <c r="J611" t="s">
        <v>374</v>
      </c>
      <c r="K611">
        <v>1</v>
      </c>
    </row>
    <row r="612" spans="1:11" x14ac:dyDescent="0.45">
      <c r="A612">
        <v>611</v>
      </c>
      <c r="B612">
        <v>2020</v>
      </c>
      <c r="C612" t="s">
        <v>27</v>
      </c>
      <c r="D612" s="5" t="str">
        <f t="shared" si="9"/>
        <v>2020|Tuscany|63</v>
      </c>
      <c r="E612">
        <v>11</v>
      </c>
      <c r="F612">
        <v>63</v>
      </c>
      <c r="G612" t="s">
        <v>75</v>
      </c>
      <c r="H612" t="s">
        <v>76</v>
      </c>
      <c r="I612">
        <v>59</v>
      </c>
      <c r="J612" t="s">
        <v>375</v>
      </c>
      <c r="K612">
        <v>0</v>
      </c>
    </row>
    <row r="613" spans="1:11" x14ac:dyDescent="0.45">
      <c r="A613">
        <v>612</v>
      </c>
      <c r="B613">
        <v>2020</v>
      </c>
      <c r="C613" t="s">
        <v>27</v>
      </c>
      <c r="D613" s="5" t="str">
        <f t="shared" si="9"/>
        <v>2020|Tuscany|8</v>
      </c>
      <c r="E613">
        <v>12</v>
      </c>
      <c r="F613">
        <v>8</v>
      </c>
      <c r="G613" t="s">
        <v>291</v>
      </c>
      <c r="H613" t="s">
        <v>79</v>
      </c>
      <c r="I613">
        <v>59</v>
      </c>
      <c r="J613" t="s">
        <v>376</v>
      </c>
      <c r="K613">
        <v>0</v>
      </c>
    </row>
    <row r="614" spans="1:11" x14ac:dyDescent="0.45">
      <c r="A614">
        <v>613</v>
      </c>
      <c r="B614">
        <v>2020</v>
      </c>
      <c r="C614" t="s">
        <v>27</v>
      </c>
      <c r="D614" s="5" t="str">
        <f t="shared" si="9"/>
        <v>2020|Tuscany|18</v>
      </c>
      <c r="E614" t="s">
        <v>32</v>
      </c>
      <c r="F614">
        <v>18</v>
      </c>
      <c r="G614" t="s">
        <v>65</v>
      </c>
      <c r="H614" t="s">
        <v>281</v>
      </c>
      <c r="I614">
        <v>42</v>
      </c>
      <c r="J614" t="s">
        <v>81</v>
      </c>
      <c r="K614">
        <v>0</v>
      </c>
    </row>
    <row r="615" spans="1:11" x14ac:dyDescent="0.45">
      <c r="A615">
        <v>614</v>
      </c>
      <c r="B615">
        <v>2020</v>
      </c>
      <c r="C615" t="s">
        <v>27</v>
      </c>
      <c r="D615" s="5" t="str">
        <f t="shared" si="9"/>
        <v>2020|Tuscany|31</v>
      </c>
      <c r="E615" t="s">
        <v>32</v>
      </c>
      <c r="F615">
        <v>31</v>
      </c>
      <c r="G615" t="s">
        <v>73</v>
      </c>
      <c r="H615" t="s">
        <v>284</v>
      </c>
      <c r="I615">
        <v>7</v>
      </c>
      <c r="J615" t="s">
        <v>81</v>
      </c>
      <c r="K615">
        <v>0</v>
      </c>
    </row>
    <row r="616" spans="1:11" x14ac:dyDescent="0.45">
      <c r="A616">
        <v>615</v>
      </c>
      <c r="B616">
        <v>2020</v>
      </c>
      <c r="C616" t="s">
        <v>27</v>
      </c>
      <c r="D616" s="5" t="str">
        <f t="shared" si="9"/>
        <v>2020|Tuscany|6</v>
      </c>
      <c r="E616" t="s">
        <v>32</v>
      </c>
      <c r="F616">
        <v>6</v>
      </c>
      <c r="G616" t="s">
        <v>82</v>
      </c>
      <c r="H616" t="s">
        <v>76</v>
      </c>
      <c r="I616">
        <v>6</v>
      </c>
      <c r="J616" t="s">
        <v>81</v>
      </c>
      <c r="K616">
        <v>0</v>
      </c>
    </row>
    <row r="617" spans="1:11" x14ac:dyDescent="0.45">
      <c r="A617">
        <v>616</v>
      </c>
      <c r="B617">
        <v>2020</v>
      </c>
      <c r="C617" t="s">
        <v>27</v>
      </c>
      <c r="D617" s="5" t="str">
        <f t="shared" si="9"/>
        <v>2020|Tuscany|20</v>
      </c>
      <c r="E617" t="s">
        <v>32</v>
      </c>
      <c r="F617">
        <v>20</v>
      </c>
      <c r="G617" t="s">
        <v>292</v>
      </c>
      <c r="H617" t="s">
        <v>79</v>
      </c>
      <c r="I617">
        <v>5</v>
      </c>
      <c r="J617" t="s">
        <v>81</v>
      </c>
      <c r="K617">
        <v>0</v>
      </c>
    </row>
    <row r="618" spans="1:11" x14ac:dyDescent="0.45">
      <c r="A618">
        <v>617</v>
      </c>
      <c r="B618">
        <v>2020</v>
      </c>
      <c r="C618" t="s">
        <v>27</v>
      </c>
      <c r="D618" s="5" t="str">
        <f t="shared" si="9"/>
        <v>2020|Tuscany|99</v>
      </c>
      <c r="E618" t="s">
        <v>32</v>
      </c>
      <c r="F618">
        <v>99</v>
      </c>
      <c r="G618" t="s">
        <v>71</v>
      </c>
      <c r="H618" t="s">
        <v>69</v>
      </c>
      <c r="I618">
        <v>5</v>
      </c>
      <c r="J618" t="s">
        <v>81</v>
      </c>
      <c r="K618">
        <v>0</v>
      </c>
    </row>
    <row r="619" spans="1:11" x14ac:dyDescent="0.45">
      <c r="A619">
        <v>618</v>
      </c>
      <c r="B619">
        <v>2020</v>
      </c>
      <c r="C619" t="s">
        <v>27</v>
      </c>
      <c r="D619" s="5" t="str">
        <f t="shared" si="9"/>
        <v>2020|Tuscany|55</v>
      </c>
      <c r="E619" t="s">
        <v>32</v>
      </c>
      <c r="F619">
        <v>55</v>
      </c>
      <c r="G619" t="s">
        <v>60</v>
      </c>
      <c r="H619" t="s">
        <v>277</v>
      </c>
      <c r="I619">
        <v>5</v>
      </c>
      <c r="J619" t="s">
        <v>81</v>
      </c>
      <c r="K619">
        <v>0</v>
      </c>
    </row>
    <row r="620" spans="1:11" x14ac:dyDescent="0.45">
      <c r="A620">
        <v>619</v>
      </c>
      <c r="B620">
        <v>2020</v>
      </c>
      <c r="C620" t="s">
        <v>27</v>
      </c>
      <c r="D620" s="5" t="str">
        <f t="shared" si="9"/>
        <v>2020|Tuscany|33</v>
      </c>
      <c r="E620" t="s">
        <v>32</v>
      </c>
      <c r="F620">
        <v>33</v>
      </c>
      <c r="G620" t="s">
        <v>45</v>
      </c>
      <c r="H620" t="s">
        <v>46</v>
      </c>
      <c r="I620">
        <v>0</v>
      </c>
      <c r="J620" t="s">
        <v>81</v>
      </c>
      <c r="K620">
        <v>0</v>
      </c>
    </row>
    <row r="621" spans="1:11" x14ac:dyDescent="0.45">
      <c r="A621">
        <v>620</v>
      </c>
      <c r="B621">
        <v>2020</v>
      </c>
      <c r="C621" t="s">
        <v>27</v>
      </c>
      <c r="D621" s="5" t="str">
        <f t="shared" si="9"/>
        <v>2020|Tuscany|10</v>
      </c>
      <c r="E621" t="s">
        <v>32</v>
      </c>
      <c r="F621">
        <v>10</v>
      </c>
      <c r="G621" t="s">
        <v>80</v>
      </c>
      <c r="H621" t="s">
        <v>63</v>
      </c>
      <c r="I621">
        <v>0</v>
      </c>
      <c r="J621" t="s">
        <v>81</v>
      </c>
      <c r="K621">
        <v>0</v>
      </c>
    </row>
    <row r="622" spans="1:11" x14ac:dyDescent="0.45">
      <c r="A622">
        <v>621</v>
      </c>
      <c r="B622">
        <v>2020</v>
      </c>
      <c r="C622" t="s">
        <v>18</v>
      </c>
      <c r="D622" s="5" t="str">
        <f t="shared" si="9"/>
        <v>2020|Russia|77</v>
      </c>
      <c r="E622">
        <v>1</v>
      </c>
      <c r="F622">
        <v>77</v>
      </c>
      <c r="G622" t="s">
        <v>48</v>
      </c>
      <c r="H622" t="s">
        <v>44</v>
      </c>
      <c r="I622">
        <v>53</v>
      </c>
      <c r="J622">
        <v>6.5281990740740745E-2</v>
      </c>
      <c r="K622">
        <v>26</v>
      </c>
    </row>
    <row r="623" spans="1:11" x14ac:dyDescent="0.45">
      <c r="A623">
        <v>622</v>
      </c>
      <c r="B623">
        <v>2020</v>
      </c>
      <c r="C623" t="s">
        <v>18</v>
      </c>
      <c r="D623" s="5" t="str">
        <f t="shared" si="9"/>
        <v>2020|Russia|33</v>
      </c>
      <c r="E623">
        <v>2</v>
      </c>
      <c r="F623">
        <v>33</v>
      </c>
      <c r="G623" t="s">
        <v>45</v>
      </c>
      <c r="H623" t="s">
        <v>46</v>
      </c>
      <c r="I623">
        <v>53</v>
      </c>
      <c r="J623" t="s">
        <v>377</v>
      </c>
      <c r="K623">
        <v>18</v>
      </c>
    </row>
    <row r="624" spans="1:11" x14ac:dyDescent="0.45">
      <c r="A624">
        <v>623</v>
      </c>
      <c r="B624">
        <v>2020</v>
      </c>
      <c r="C624" t="s">
        <v>18</v>
      </c>
      <c r="D624" s="5" t="str">
        <f t="shared" si="9"/>
        <v>2020|Russia|44</v>
      </c>
      <c r="E624">
        <v>3</v>
      </c>
      <c r="F624">
        <v>44</v>
      </c>
      <c r="G624" t="s">
        <v>43</v>
      </c>
      <c r="H624" t="s">
        <v>44</v>
      </c>
      <c r="I624">
        <v>53</v>
      </c>
      <c r="J624" t="s">
        <v>378</v>
      </c>
      <c r="K624">
        <v>15</v>
      </c>
    </row>
    <row r="625" spans="1:11" x14ac:dyDescent="0.45">
      <c r="A625">
        <v>624</v>
      </c>
      <c r="B625">
        <v>2020</v>
      </c>
      <c r="C625" t="s">
        <v>18</v>
      </c>
      <c r="D625" s="5" t="str">
        <f t="shared" si="9"/>
        <v>2020|Russia|11</v>
      </c>
      <c r="E625">
        <v>4</v>
      </c>
      <c r="F625">
        <v>11</v>
      </c>
      <c r="G625" t="s">
        <v>53</v>
      </c>
      <c r="H625" t="s">
        <v>281</v>
      </c>
      <c r="I625">
        <v>53</v>
      </c>
      <c r="J625" t="s">
        <v>379</v>
      </c>
      <c r="K625">
        <v>12</v>
      </c>
    </row>
    <row r="626" spans="1:11" x14ac:dyDescent="0.45">
      <c r="A626">
        <v>625</v>
      </c>
      <c r="B626">
        <v>2020</v>
      </c>
      <c r="C626" t="s">
        <v>18</v>
      </c>
      <c r="D626" s="5" t="str">
        <f t="shared" si="9"/>
        <v>2020|Russia|3</v>
      </c>
      <c r="E626">
        <v>5</v>
      </c>
      <c r="F626">
        <v>3</v>
      </c>
      <c r="G626" t="s">
        <v>58</v>
      </c>
      <c r="H626" t="s">
        <v>284</v>
      </c>
      <c r="I626">
        <v>53</v>
      </c>
      <c r="J626" t="s">
        <v>380</v>
      </c>
      <c r="K626">
        <v>10</v>
      </c>
    </row>
    <row r="627" spans="1:11" x14ac:dyDescent="0.45">
      <c r="A627">
        <v>626</v>
      </c>
      <c r="B627">
        <v>2020</v>
      </c>
      <c r="C627" t="s">
        <v>18</v>
      </c>
      <c r="D627" s="5" t="str">
        <f t="shared" si="9"/>
        <v>2020|Russia|16</v>
      </c>
      <c r="E627">
        <v>6</v>
      </c>
      <c r="F627">
        <v>16</v>
      </c>
      <c r="G627" t="s">
        <v>55</v>
      </c>
      <c r="H627" t="s">
        <v>56</v>
      </c>
      <c r="I627">
        <v>53</v>
      </c>
      <c r="J627" t="s">
        <v>381</v>
      </c>
      <c r="K627">
        <v>8</v>
      </c>
    </row>
    <row r="628" spans="1:11" x14ac:dyDescent="0.45">
      <c r="A628">
        <v>627</v>
      </c>
      <c r="B628">
        <v>2020</v>
      </c>
      <c r="C628" t="s">
        <v>18</v>
      </c>
      <c r="D628" s="5" t="str">
        <f t="shared" si="9"/>
        <v>2020|Russia|31</v>
      </c>
      <c r="E628">
        <v>7</v>
      </c>
      <c r="F628">
        <v>31</v>
      </c>
      <c r="G628" t="s">
        <v>73</v>
      </c>
      <c r="H628" t="s">
        <v>284</v>
      </c>
      <c r="I628">
        <v>53</v>
      </c>
      <c r="J628" t="s">
        <v>382</v>
      </c>
      <c r="K628">
        <v>6</v>
      </c>
    </row>
    <row r="629" spans="1:11" x14ac:dyDescent="0.45">
      <c r="A629">
        <v>628</v>
      </c>
      <c r="B629">
        <v>2020</v>
      </c>
      <c r="C629" t="s">
        <v>18</v>
      </c>
      <c r="D629" s="5" t="str">
        <f t="shared" si="9"/>
        <v>2020|Russia|26</v>
      </c>
      <c r="E629">
        <v>8</v>
      </c>
      <c r="F629">
        <v>26</v>
      </c>
      <c r="G629" t="s">
        <v>289</v>
      </c>
      <c r="H629" t="s">
        <v>63</v>
      </c>
      <c r="I629">
        <v>53</v>
      </c>
      <c r="J629" t="s">
        <v>383</v>
      </c>
      <c r="K629">
        <v>4</v>
      </c>
    </row>
    <row r="630" spans="1:11" x14ac:dyDescent="0.45">
      <c r="A630">
        <v>629</v>
      </c>
      <c r="B630">
        <v>2020</v>
      </c>
      <c r="C630" t="s">
        <v>18</v>
      </c>
      <c r="D630" s="5" t="str">
        <f t="shared" si="9"/>
        <v>2020|Russia|10</v>
      </c>
      <c r="E630">
        <v>9</v>
      </c>
      <c r="F630">
        <v>10</v>
      </c>
      <c r="G630" t="s">
        <v>80</v>
      </c>
      <c r="H630" t="s">
        <v>63</v>
      </c>
      <c r="I630">
        <v>53</v>
      </c>
      <c r="J630" t="s">
        <v>384</v>
      </c>
      <c r="K630">
        <v>2</v>
      </c>
    </row>
    <row r="631" spans="1:11" x14ac:dyDescent="0.45">
      <c r="A631">
        <v>630</v>
      </c>
      <c r="B631">
        <v>2020</v>
      </c>
      <c r="C631" t="s">
        <v>18</v>
      </c>
      <c r="D631" s="5" t="str">
        <f t="shared" si="9"/>
        <v>2020|Russia|23</v>
      </c>
      <c r="E631">
        <v>10</v>
      </c>
      <c r="F631">
        <v>23</v>
      </c>
      <c r="G631" t="s">
        <v>290</v>
      </c>
      <c r="H631" t="s">
        <v>46</v>
      </c>
      <c r="I631">
        <v>53</v>
      </c>
      <c r="J631" t="s">
        <v>385</v>
      </c>
      <c r="K631">
        <v>1</v>
      </c>
    </row>
    <row r="632" spans="1:11" x14ac:dyDescent="0.45">
      <c r="A632">
        <v>631</v>
      </c>
      <c r="B632">
        <v>2020</v>
      </c>
      <c r="C632" t="s">
        <v>18</v>
      </c>
      <c r="D632" s="5" t="str">
        <f t="shared" si="9"/>
        <v>2020|Russia|99</v>
      </c>
      <c r="E632">
        <v>11</v>
      </c>
      <c r="F632">
        <v>99</v>
      </c>
      <c r="G632" t="s">
        <v>71</v>
      </c>
      <c r="H632" t="s">
        <v>69</v>
      </c>
      <c r="I632">
        <v>52</v>
      </c>
      <c r="J632" t="s">
        <v>72</v>
      </c>
      <c r="K632">
        <v>0</v>
      </c>
    </row>
    <row r="633" spans="1:11" x14ac:dyDescent="0.45">
      <c r="A633">
        <v>632</v>
      </c>
      <c r="B633">
        <v>2020</v>
      </c>
      <c r="C633" t="s">
        <v>18</v>
      </c>
      <c r="D633" s="5" t="str">
        <f t="shared" si="9"/>
        <v>2020|Russia|20</v>
      </c>
      <c r="E633">
        <v>12</v>
      </c>
      <c r="F633">
        <v>20</v>
      </c>
      <c r="G633" t="s">
        <v>292</v>
      </c>
      <c r="H633" t="s">
        <v>79</v>
      </c>
      <c r="I633">
        <v>52</v>
      </c>
      <c r="J633" t="s">
        <v>72</v>
      </c>
      <c r="K633">
        <v>0</v>
      </c>
    </row>
    <row r="634" spans="1:11" x14ac:dyDescent="0.45">
      <c r="A634">
        <v>633</v>
      </c>
      <c r="B634">
        <v>2020</v>
      </c>
      <c r="C634" t="s">
        <v>18</v>
      </c>
      <c r="D634" s="5" t="str">
        <f t="shared" si="9"/>
        <v>2020|Russia|5</v>
      </c>
      <c r="E634">
        <v>13</v>
      </c>
      <c r="F634">
        <v>5</v>
      </c>
      <c r="G634" t="s">
        <v>77</v>
      </c>
      <c r="H634" t="s">
        <v>56</v>
      </c>
      <c r="I634">
        <v>52</v>
      </c>
      <c r="J634" t="s">
        <v>72</v>
      </c>
      <c r="K634">
        <v>0</v>
      </c>
    </row>
    <row r="635" spans="1:11" x14ac:dyDescent="0.45">
      <c r="A635">
        <v>634</v>
      </c>
      <c r="B635">
        <v>2020</v>
      </c>
      <c r="C635" t="s">
        <v>18</v>
      </c>
      <c r="D635" s="5" t="str">
        <f t="shared" si="9"/>
        <v>2020|Russia|7</v>
      </c>
      <c r="E635">
        <v>14</v>
      </c>
      <c r="F635">
        <v>7</v>
      </c>
      <c r="G635" t="s">
        <v>68</v>
      </c>
      <c r="H635" t="s">
        <v>69</v>
      </c>
      <c r="I635">
        <v>52</v>
      </c>
      <c r="J635" t="s">
        <v>72</v>
      </c>
      <c r="K635">
        <v>0</v>
      </c>
    </row>
    <row r="636" spans="1:11" x14ac:dyDescent="0.45">
      <c r="A636">
        <v>635</v>
      </c>
      <c r="B636">
        <v>2020</v>
      </c>
      <c r="C636" t="s">
        <v>18</v>
      </c>
      <c r="D636" s="5" t="str">
        <f t="shared" si="9"/>
        <v>2020|Russia|4</v>
      </c>
      <c r="E636">
        <v>15</v>
      </c>
      <c r="F636">
        <v>4</v>
      </c>
      <c r="G636" t="s">
        <v>50</v>
      </c>
      <c r="H636" t="s">
        <v>277</v>
      </c>
      <c r="I636">
        <v>52</v>
      </c>
      <c r="J636" t="s">
        <v>72</v>
      </c>
      <c r="K636">
        <v>0</v>
      </c>
    </row>
    <row r="637" spans="1:11" x14ac:dyDescent="0.45">
      <c r="A637">
        <v>636</v>
      </c>
      <c r="B637">
        <v>2020</v>
      </c>
      <c r="C637" t="s">
        <v>18</v>
      </c>
      <c r="D637" s="5" t="str">
        <f t="shared" si="9"/>
        <v>2020|Russia|6</v>
      </c>
      <c r="E637">
        <v>16</v>
      </c>
      <c r="F637">
        <v>6</v>
      </c>
      <c r="G637" t="s">
        <v>82</v>
      </c>
      <c r="H637" t="s">
        <v>76</v>
      </c>
      <c r="I637">
        <v>52</v>
      </c>
      <c r="J637" t="s">
        <v>72</v>
      </c>
      <c r="K637">
        <v>0</v>
      </c>
    </row>
    <row r="638" spans="1:11" x14ac:dyDescent="0.45">
      <c r="A638">
        <v>637</v>
      </c>
      <c r="B638">
        <v>2020</v>
      </c>
      <c r="C638" t="s">
        <v>18</v>
      </c>
      <c r="D638" s="5" t="str">
        <f t="shared" si="9"/>
        <v>2020|Russia|8</v>
      </c>
      <c r="E638">
        <v>17</v>
      </c>
      <c r="F638">
        <v>8</v>
      </c>
      <c r="G638" t="s">
        <v>291</v>
      </c>
      <c r="H638" t="s">
        <v>79</v>
      </c>
      <c r="I638">
        <v>52</v>
      </c>
      <c r="J638" t="s">
        <v>72</v>
      </c>
      <c r="K638">
        <v>0</v>
      </c>
    </row>
    <row r="639" spans="1:11" x14ac:dyDescent="0.45">
      <c r="A639">
        <v>638</v>
      </c>
      <c r="B639">
        <v>2020</v>
      </c>
      <c r="C639" t="s">
        <v>18</v>
      </c>
      <c r="D639" s="5" t="str">
        <f t="shared" si="9"/>
        <v>2020|Russia|63</v>
      </c>
      <c r="E639">
        <v>18</v>
      </c>
      <c r="F639">
        <v>63</v>
      </c>
      <c r="G639" t="s">
        <v>75</v>
      </c>
      <c r="H639" t="s">
        <v>76</v>
      </c>
      <c r="I639">
        <v>52</v>
      </c>
      <c r="J639" t="s">
        <v>72</v>
      </c>
      <c r="K639">
        <v>0</v>
      </c>
    </row>
    <row r="640" spans="1:11" x14ac:dyDescent="0.45">
      <c r="A640">
        <v>639</v>
      </c>
      <c r="B640">
        <v>2020</v>
      </c>
      <c r="C640" t="s">
        <v>18</v>
      </c>
      <c r="D640" s="5" t="str">
        <f t="shared" si="9"/>
        <v>2020|Russia|55</v>
      </c>
      <c r="E640" t="s">
        <v>32</v>
      </c>
      <c r="F640">
        <v>55</v>
      </c>
      <c r="G640" t="s">
        <v>60</v>
      </c>
      <c r="H640" t="s">
        <v>277</v>
      </c>
      <c r="I640">
        <v>0</v>
      </c>
      <c r="J640" t="s">
        <v>81</v>
      </c>
      <c r="K640">
        <v>0</v>
      </c>
    </row>
    <row r="641" spans="1:11" x14ac:dyDescent="0.45">
      <c r="A641">
        <v>640</v>
      </c>
      <c r="B641">
        <v>2020</v>
      </c>
      <c r="C641" t="s">
        <v>18</v>
      </c>
      <c r="D641" s="5" t="str">
        <f t="shared" si="9"/>
        <v>2020|Russia|18</v>
      </c>
      <c r="E641" t="s">
        <v>32</v>
      </c>
      <c r="F641">
        <v>18</v>
      </c>
      <c r="G641" t="s">
        <v>65</v>
      </c>
      <c r="H641" t="s">
        <v>281</v>
      </c>
      <c r="I641">
        <v>0</v>
      </c>
      <c r="J641" t="s">
        <v>81</v>
      </c>
      <c r="K641">
        <v>0</v>
      </c>
    </row>
    <row r="642" spans="1:11" x14ac:dyDescent="0.45">
      <c r="A642">
        <v>641</v>
      </c>
      <c r="B642">
        <v>2020</v>
      </c>
      <c r="C642" t="s">
        <v>10</v>
      </c>
      <c r="D642" s="5" t="str">
        <f t="shared" si="9"/>
        <v>2020|France|44</v>
      </c>
      <c r="E642">
        <v>1</v>
      </c>
      <c r="F642">
        <v>44</v>
      </c>
      <c r="G642" t="s">
        <v>43</v>
      </c>
      <c r="H642" t="s">
        <v>44</v>
      </c>
      <c r="I642">
        <v>60</v>
      </c>
      <c r="J642">
        <v>6.6546770833333338E-2</v>
      </c>
      <c r="K642">
        <v>25</v>
      </c>
    </row>
    <row r="643" spans="1:11" x14ac:dyDescent="0.45">
      <c r="A643">
        <v>642</v>
      </c>
      <c r="B643">
        <v>2020</v>
      </c>
      <c r="C643" t="s">
        <v>10</v>
      </c>
      <c r="D643" s="5" t="str">
        <f t="shared" ref="D643:D706" si="10">_xlfn.CONCAT(B643,"|",C643,"|",F643)</f>
        <v>2020|France|33</v>
      </c>
      <c r="E643">
        <v>2</v>
      </c>
      <c r="F643">
        <v>33</v>
      </c>
      <c r="G643" t="s">
        <v>45</v>
      </c>
      <c r="H643" t="s">
        <v>46</v>
      </c>
      <c r="I643">
        <v>60</v>
      </c>
      <c r="J643" t="s">
        <v>386</v>
      </c>
      <c r="K643">
        <v>19</v>
      </c>
    </row>
    <row r="644" spans="1:11" x14ac:dyDescent="0.45">
      <c r="A644">
        <v>643</v>
      </c>
      <c r="B644">
        <v>2020</v>
      </c>
      <c r="C644" t="s">
        <v>10</v>
      </c>
      <c r="D644" s="5" t="str">
        <f t="shared" si="10"/>
        <v>2020|France|3</v>
      </c>
      <c r="E644">
        <v>3</v>
      </c>
      <c r="F644">
        <v>3</v>
      </c>
      <c r="G644" t="s">
        <v>58</v>
      </c>
      <c r="H644" t="s">
        <v>284</v>
      </c>
      <c r="I644">
        <v>60</v>
      </c>
      <c r="J644" t="s">
        <v>387</v>
      </c>
      <c r="K644">
        <v>15</v>
      </c>
    </row>
    <row r="645" spans="1:11" x14ac:dyDescent="0.45">
      <c r="A645">
        <v>644</v>
      </c>
      <c r="B645">
        <v>2020</v>
      </c>
      <c r="C645" t="s">
        <v>10</v>
      </c>
      <c r="D645" s="5" t="str">
        <f t="shared" si="10"/>
        <v>2020|France|11</v>
      </c>
      <c r="E645">
        <v>4</v>
      </c>
      <c r="F645">
        <v>11</v>
      </c>
      <c r="G645" t="s">
        <v>53</v>
      </c>
      <c r="H645" t="s">
        <v>281</v>
      </c>
      <c r="I645">
        <v>60</v>
      </c>
      <c r="J645" t="s">
        <v>388</v>
      </c>
      <c r="K645">
        <v>12</v>
      </c>
    </row>
    <row r="646" spans="1:11" x14ac:dyDescent="0.45">
      <c r="A646">
        <v>645</v>
      </c>
      <c r="B646">
        <v>2020</v>
      </c>
      <c r="C646" t="s">
        <v>10</v>
      </c>
      <c r="D646" s="5" t="str">
        <f t="shared" si="10"/>
        <v>2020|France|55</v>
      </c>
      <c r="E646">
        <v>5</v>
      </c>
      <c r="F646">
        <v>55</v>
      </c>
      <c r="G646" t="s">
        <v>60</v>
      </c>
      <c r="H646" t="s">
        <v>277</v>
      </c>
      <c r="I646">
        <v>60</v>
      </c>
      <c r="J646" t="s">
        <v>389</v>
      </c>
      <c r="K646">
        <v>10</v>
      </c>
    </row>
    <row r="647" spans="1:11" x14ac:dyDescent="0.45">
      <c r="A647">
        <v>646</v>
      </c>
      <c r="B647">
        <v>2020</v>
      </c>
      <c r="C647" t="s">
        <v>10</v>
      </c>
      <c r="D647" s="5" t="str">
        <f t="shared" si="10"/>
        <v>2020|France|10</v>
      </c>
      <c r="E647">
        <v>6</v>
      </c>
      <c r="F647">
        <v>10</v>
      </c>
      <c r="G647" t="s">
        <v>80</v>
      </c>
      <c r="H647" t="s">
        <v>63</v>
      </c>
      <c r="I647">
        <v>60</v>
      </c>
      <c r="J647" t="s">
        <v>390</v>
      </c>
      <c r="K647">
        <v>8</v>
      </c>
    </row>
    <row r="648" spans="1:11" x14ac:dyDescent="0.45">
      <c r="A648">
        <v>647</v>
      </c>
      <c r="B648">
        <v>2020</v>
      </c>
      <c r="C648" t="s">
        <v>10</v>
      </c>
      <c r="D648" s="5" t="str">
        <f t="shared" si="10"/>
        <v>2020|France|16</v>
      </c>
      <c r="E648">
        <v>7</v>
      </c>
      <c r="F648">
        <v>16</v>
      </c>
      <c r="G648" t="s">
        <v>55</v>
      </c>
      <c r="H648" t="s">
        <v>56</v>
      </c>
      <c r="I648">
        <v>60</v>
      </c>
      <c r="J648" t="s">
        <v>391</v>
      </c>
      <c r="K648">
        <v>6</v>
      </c>
    </row>
    <row r="649" spans="1:11" x14ac:dyDescent="0.45">
      <c r="A649">
        <v>648</v>
      </c>
      <c r="B649">
        <v>2020</v>
      </c>
      <c r="C649" t="s">
        <v>10</v>
      </c>
      <c r="D649" s="5" t="str">
        <f t="shared" si="10"/>
        <v>2020|France|27</v>
      </c>
      <c r="E649">
        <v>8</v>
      </c>
      <c r="F649">
        <v>27</v>
      </c>
      <c r="G649" t="s">
        <v>320</v>
      </c>
      <c r="H649" t="s">
        <v>281</v>
      </c>
      <c r="I649">
        <v>60</v>
      </c>
      <c r="J649" t="s">
        <v>392</v>
      </c>
      <c r="K649">
        <v>4</v>
      </c>
    </row>
    <row r="650" spans="1:11" x14ac:dyDescent="0.45">
      <c r="A650">
        <v>649</v>
      </c>
      <c r="B650">
        <v>2020</v>
      </c>
      <c r="C650" t="s">
        <v>10</v>
      </c>
      <c r="D650" s="5" t="str">
        <f t="shared" si="10"/>
        <v>2020|France|8</v>
      </c>
      <c r="E650">
        <v>9</v>
      </c>
      <c r="F650">
        <v>8</v>
      </c>
      <c r="G650" t="s">
        <v>291</v>
      </c>
      <c r="H650" t="s">
        <v>79</v>
      </c>
      <c r="I650">
        <v>60</v>
      </c>
      <c r="J650" t="s">
        <v>393</v>
      </c>
      <c r="K650">
        <v>2</v>
      </c>
    </row>
    <row r="651" spans="1:11" x14ac:dyDescent="0.45">
      <c r="A651">
        <v>650</v>
      </c>
      <c r="B651">
        <v>2020</v>
      </c>
      <c r="C651" t="s">
        <v>10</v>
      </c>
      <c r="D651" s="5" t="str">
        <f t="shared" si="10"/>
        <v>2020|France|99</v>
      </c>
      <c r="E651">
        <v>10</v>
      </c>
      <c r="F651">
        <v>99</v>
      </c>
      <c r="G651" t="s">
        <v>71</v>
      </c>
      <c r="H651" t="s">
        <v>69</v>
      </c>
      <c r="I651">
        <v>60</v>
      </c>
      <c r="J651" t="s">
        <v>394</v>
      </c>
      <c r="K651">
        <v>1</v>
      </c>
    </row>
    <row r="652" spans="1:11" x14ac:dyDescent="0.45">
      <c r="A652">
        <v>651</v>
      </c>
      <c r="B652">
        <v>2020</v>
      </c>
      <c r="C652" t="s">
        <v>10</v>
      </c>
      <c r="D652" s="5" t="str">
        <f t="shared" si="10"/>
        <v>2020|France|5</v>
      </c>
      <c r="E652">
        <v>11</v>
      </c>
      <c r="F652">
        <v>5</v>
      </c>
      <c r="G652" t="s">
        <v>77</v>
      </c>
      <c r="H652" t="s">
        <v>56</v>
      </c>
      <c r="I652">
        <v>60</v>
      </c>
      <c r="J652" t="s">
        <v>395</v>
      </c>
      <c r="K652">
        <v>0</v>
      </c>
    </row>
    <row r="653" spans="1:11" x14ac:dyDescent="0.45">
      <c r="A653">
        <v>652</v>
      </c>
      <c r="B653">
        <v>2020</v>
      </c>
      <c r="C653" t="s">
        <v>10</v>
      </c>
      <c r="D653" s="5" t="str">
        <f t="shared" si="10"/>
        <v>2020|France|7</v>
      </c>
      <c r="E653">
        <v>12</v>
      </c>
      <c r="F653">
        <v>7</v>
      </c>
      <c r="G653" t="s">
        <v>68</v>
      </c>
      <c r="H653" t="s">
        <v>69</v>
      </c>
      <c r="I653">
        <v>60</v>
      </c>
      <c r="J653" t="s">
        <v>396</v>
      </c>
      <c r="K653">
        <v>0</v>
      </c>
    </row>
    <row r="654" spans="1:11" x14ac:dyDescent="0.45">
      <c r="A654">
        <v>653</v>
      </c>
      <c r="B654">
        <v>2020</v>
      </c>
      <c r="C654" t="s">
        <v>10</v>
      </c>
      <c r="D654" s="5" t="str">
        <f t="shared" si="10"/>
        <v>2020|France|20</v>
      </c>
      <c r="E654">
        <v>13</v>
      </c>
      <c r="F654">
        <v>20</v>
      </c>
      <c r="G654" t="s">
        <v>292</v>
      </c>
      <c r="H654" t="s">
        <v>79</v>
      </c>
      <c r="I654">
        <v>60</v>
      </c>
      <c r="J654" t="s">
        <v>397</v>
      </c>
      <c r="K654">
        <v>0</v>
      </c>
    </row>
    <row r="655" spans="1:11" x14ac:dyDescent="0.45">
      <c r="A655">
        <v>654</v>
      </c>
      <c r="B655">
        <v>2020</v>
      </c>
      <c r="C655" t="s">
        <v>10</v>
      </c>
      <c r="D655" s="5" t="str">
        <f t="shared" si="10"/>
        <v>2020|France|6</v>
      </c>
      <c r="E655">
        <v>14</v>
      </c>
      <c r="F655">
        <v>6</v>
      </c>
      <c r="G655" t="s">
        <v>82</v>
      </c>
      <c r="H655" t="s">
        <v>76</v>
      </c>
      <c r="I655">
        <v>60</v>
      </c>
      <c r="J655" t="s">
        <v>398</v>
      </c>
      <c r="K655">
        <v>0</v>
      </c>
    </row>
    <row r="656" spans="1:11" x14ac:dyDescent="0.45">
      <c r="A656">
        <v>655</v>
      </c>
      <c r="B656">
        <v>2020</v>
      </c>
      <c r="C656" t="s">
        <v>10</v>
      </c>
      <c r="D656" s="5" t="str">
        <f t="shared" si="10"/>
        <v>2020|France|26</v>
      </c>
      <c r="E656">
        <v>15</v>
      </c>
      <c r="F656">
        <v>26</v>
      </c>
      <c r="G656" t="s">
        <v>289</v>
      </c>
      <c r="H656" t="s">
        <v>63</v>
      </c>
      <c r="I656">
        <v>60</v>
      </c>
      <c r="J656" t="s">
        <v>399</v>
      </c>
      <c r="K656">
        <v>0</v>
      </c>
    </row>
    <row r="657" spans="1:11" x14ac:dyDescent="0.45">
      <c r="A657">
        <v>656</v>
      </c>
      <c r="B657">
        <v>2020</v>
      </c>
      <c r="C657" t="s">
        <v>10</v>
      </c>
      <c r="D657" s="5" t="str">
        <f t="shared" si="10"/>
        <v>2020|France|4</v>
      </c>
      <c r="E657" t="s">
        <v>32</v>
      </c>
      <c r="F657">
        <v>4</v>
      </c>
      <c r="G657" t="s">
        <v>50</v>
      </c>
      <c r="H657" t="s">
        <v>277</v>
      </c>
      <c r="I657">
        <v>42</v>
      </c>
      <c r="J657" t="s">
        <v>81</v>
      </c>
      <c r="K657">
        <v>0</v>
      </c>
    </row>
    <row r="658" spans="1:11" x14ac:dyDescent="0.45">
      <c r="A658">
        <v>657</v>
      </c>
      <c r="B658">
        <v>2020</v>
      </c>
      <c r="C658" t="s">
        <v>10</v>
      </c>
      <c r="D658" s="5" t="str">
        <f t="shared" si="10"/>
        <v>2020|France|23</v>
      </c>
      <c r="E658" t="s">
        <v>32</v>
      </c>
      <c r="F658">
        <v>23</v>
      </c>
      <c r="G658" t="s">
        <v>290</v>
      </c>
      <c r="H658" t="s">
        <v>46</v>
      </c>
      <c r="I658">
        <v>23</v>
      </c>
      <c r="J658" t="s">
        <v>81</v>
      </c>
      <c r="K658">
        <v>0</v>
      </c>
    </row>
    <row r="659" spans="1:11" x14ac:dyDescent="0.45">
      <c r="A659">
        <v>658</v>
      </c>
      <c r="B659">
        <v>2020</v>
      </c>
      <c r="C659" t="s">
        <v>10</v>
      </c>
      <c r="D659" s="5" t="str">
        <f t="shared" si="10"/>
        <v>2020|France|31</v>
      </c>
      <c r="E659" t="s">
        <v>32</v>
      </c>
      <c r="F659">
        <v>31</v>
      </c>
      <c r="G659" t="s">
        <v>73</v>
      </c>
      <c r="H659" t="s">
        <v>284</v>
      </c>
      <c r="I659">
        <v>22</v>
      </c>
      <c r="J659" t="s">
        <v>81</v>
      </c>
      <c r="K659">
        <v>0</v>
      </c>
    </row>
    <row r="660" spans="1:11" x14ac:dyDescent="0.45">
      <c r="A660">
        <v>659</v>
      </c>
      <c r="B660">
        <v>2020</v>
      </c>
      <c r="C660" t="s">
        <v>10</v>
      </c>
      <c r="D660" s="5" t="str">
        <f t="shared" si="10"/>
        <v>2020|France|77</v>
      </c>
      <c r="E660" t="s">
        <v>32</v>
      </c>
      <c r="F660">
        <v>77</v>
      </c>
      <c r="G660" t="s">
        <v>48</v>
      </c>
      <c r="H660" t="s">
        <v>44</v>
      </c>
      <c r="I660">
        <v>18</v>
      </c>
      <c r="J660" t="s">
        <v>81</v>
      </c>
      <c r="K660">
        <v>0</v>
      </c>
    </row>
    <row r="661" spans="1:11" x14ac:dyDescent="0.45">
      <c r="A661">
        <v>660</v>
      </c>
      <c r="B661">
        <v>2020</v>
      </c>
      <c r="C661" t="s">
        <v>10</v>
      </c>
      <c r="D661" s="5" t="str">
        <f t="shared" si="10"/>
        <v>2020|France|63</v>
      </c>
      <c r="E661" t="s">
        <v>32</v>
      </c>
      <c r="F661">
        <v>63</v>
      </c>
      <c r="G661" t="s">
        <v>75</v>
      </c>
      <c r="H661" t="s">
        <v>76</v>
      </c>
      <c r="I661">
        <v>12</v>
      </c>
      <c r="J661" t="s">
        <v>81</v>
      </c>
      <c r="K661">
        <v>0</v>
      </c>
    </row>
    <row r="662" spans="1:11" x14ac:dyDescent="0.45">
      <c r="A662">
        <v>661</v>
      </c>
      <c r="B662">
        <v>2020</v>
      </c>
      <c r="C662" t="s">
        <v>6</v>
      </c>
      <c r="D662" s="5" t="str">
        <f t="shared" si="10"/>
        <v>2020|Portugal|44</v>
      </c>
      <c r="E662">
        <v>1</v>
      </c>
      <c r="F662">
        <v>44</v>
      </c>
      <c r="G662" t="s">
        <v>43</v>
      </c>
      <c r="H662" t="s">
        <v>44</v>
      </c>
      <c r="I662">
        <v>66</v>
      </c>
      <c r="J662">
        <v>6.2463287037037039E-2</v>
      </c>
      <c r="K662">
        <v>26</v>
      </c>
    </row>
    <row r="663" spans="1:11" x14ac:dyDescent="0.45">
      <c r="A663">
        <v>662</v>
      </c>
      <c r="B663">
        <v>2020</v>
      </c>
      <c r="C663" t="s">
        <v>6</v>
      </c>
      <c r="D663" s="5" t="str">
        <f t="shared" si="10"/>
        <v>2020|Portugal|77</v>
      </c>
      <c r="E663">
        <v>2</v>
      </c>
      <c r="F663">
        <v>77</v>
      </c>
      <c r="G663" t="s">
        <v>48</v>
      </c>
      <c r="H663" t="s">
        <v>44</v>
      </c>
      <c r="I663">
        <v>66</v>
      </c>
      <c r="J663" t="s">
        <v>400</v>
      </c>
      <c r="K663">
        <v>18</v>
      </c>
    </row>
    <row r="664" spans="1:11" x14ac:dyDescent="0.45">
      <c r="A664">
        <v>663</v>
      </c>
      <c r="B664">
        <v>2020</v>
      </c>
      <c r="C664" t="s">
        <v>6</v>
      </c>
      <c r="D664" s="5" t="str">
        <f t="shared" si="10"/>
        <v>2020|Portugal|33</v>
      </c>
      <c r="E664">
        <v>3</v>
      </c>
      <c r="F664">
        <v>33</v>
      </c>
      <c r="G664" t="s">
        <v>45</v>
      </c>
      <c r="H664" t="s">
        <v>46</v>
      </c>
      <c r="I664">
        <v>66</v>
      </c>
      <c r="J664" t="s">
        <v>401</v>
      </c>
      <c r="K664">
        <v>15</v>
      </c>
    </row>
    <row r="665" spans="1:11" x14ac:dyDescent="0.45">
      <c r="A665">
        <v>664</v>
      </c>
      <c r="B665">
        <v>2020</v>
      </c>
      <c r="C665" t="s">
        <v>6</v>
      </c>
      <c r="D665" s="5" t="str">
        <f t="shared" si="10"/>
        <v>2020|Portugal|16</v>
      </c>
      <c r="E665">
        <v>4</v>
      </c>
      <c r="F665">
        <v>16</v>
      </c>
      <c r="G665" t="s">
        <v>55</v>
      </c>
      <c r="H665" t="s">
        <v>56</v>
      </c>
      <c r="I665">
        <v>66</v>
      </c>
      <c r="J665" t="s">
        <v>402</v>
      </c>
      <c r="K665">
        <v>12</v>
      </c>
    </row>
    <row r="666" spans="1:11" x14ac:dyDescent="0.45">
      <c r="A666">
        <v>665</v>
      </c>
      <c r="B666">
        <v>2020</v>
      </c>
      <c r="C666" t="s">
        <v>6</v>
      </c>
      <c r="D666" s="5" t="str">
        <f t="shared" si="10"/>
        <v>2020|Portugal|10</v>
      </c>
      <c r="E666">
        <v>5</v>
      </c>
      <c r="F666">
        <v>10</v>
      </c>
      <c r="G666" t="s">
        <v>80</v>
      </c>
      <c r="H666" t="s">
        <v>63</v>
      </c>
      <c r="I666">
        <v>65</v>
      </c>
      <c r="J666" t="s">
        <v>72</v>
      </c>
      <c r="K666">
        <v>10</v>
      </c>
    </row>
    <row r="667" spans="1:11" x14ac:dyDescent="0.45">
      <c r="A667">
        <v>666</v>
      </c>
      <c r="B667">
        <v>2020</v>
      </c>
      <c r="C667" t="s">
        <v>6</v>
      </c>
      <c r="D667" s="5" t="str">
        <f t="shared" si="10"/>
        <v>2020|Portugal|55</v>
      </c>
      <c r="E667">
        <v>6</v>
      </c>
      <c r="F667">
        <v>55</v>
      </c>
      <c r="G667" t="s">
        <v>60</v>
      </c>
      <c r="H667" t="s">
        <v>277</v>
      </c>
      <c r="I667">
        <v>65</v>
      </c>
      <c r="J667" t="s">
        <v>72</v>
      </c>
      <c r="K667">
        <v>8</v>
      </c>
    </row>
    <row r="668" spans="1:11" x14ac:dyDescent="0.45">
      <c r="A668">
        <v>667</v>
      </c>
      <c r="B668">
        <v>2020</v>
      </c>
      <c r="C668" t="s">
        <v>6</v>
      </c>
      <c r="D668" s="5" t="str">
        <f t="shared" si="10"/>
        <v>2020|Portugal|11</v>
      </c>
      <c r="E668">
        <v>7</v>
      </c>
      <c r="F668">
        <v>11</v>
      </c>
      <c r="G668" t="s">
        <v>53</v>
      </c>
      <c r="H668" t="s">
        <v>281</v>
      </c>
      <c r="I668">
        <v>65</v>
      </c>
      <c r="J668" t="s">
        <v>72</v>
      </c>
      <c r="K668">
        <v>6</v>
      </c>
    </row>
    <row r="669" spans="1:11" x14ac:dyDescent="0.45">
      <c r="A669">
        <v>668</v>
      </c>
      <c r="B669">
        <v>2020</v>
      </c>
      <c r="C669" t="s">
        <v>6</v>
      </c>
      <c r="D669" s="5" t="str">
        <f t="shared" si="10"/>
        <v>2020|Portugal|31</v>
      </c>
      <c r="E669">
        <v>8</v>
      </c>
      <c r="F669">
        <v>31</v>
      </c>
      <c r="G669" t="s">
        <v>73</v>
      </c>
      <c r="H669" t="s">
        <v>284</v>
      </c>
      <c r="I669">
        <v>65</v>
      </c>
      <c r="J669" t="s">
        <v>72</v>
      </c>
      <c r="K669">
        <v>4</v>
      </c>
    </row>
    <row r="670" spans="1:11" x14ac:dyDescent="0.45">
      <c r="A670">
        <v>669</v>
      </c>
      <c r="B670">
        <v>2020</v>
      </c>
      <c r="C670" t="s">
        <v>6</v>
      </c>
      <c r="D670" s="5" t="str">
        <f t="shared" si="10"/>
        <v>2020|Portugal|3</v>
      </c>
      <c r="E670">
        <v>9</v>
      </c>
      <c r="F670">
        <v>3</v>
      </c>
      <c r="G670" t="s">
        <v>58</v>
      </c>
      <c r="H670" t="s">
        <v>284</v>
      </c>
      <c r="I670">
        <v>65</v>
      </c>
      <c r="J670" t="s">
        <v>72</v>
      </c>
      <c r="K670">
        <v>2</v>
      </c>
    </row>
    <row r="671" spans="1:11" x14ac:dyDescent="0.45">
      <c r="A671">
        <v>670</v>
      </c>
      <c r="B671">
        <v>2020</v>
      </c>
      <c r="C671" t="s">
        <v>6</v>
      </c>
      <c r="D671" s="5" t="str">
        <f t="shared" si="10"/>
        <v>2020|Portugal|5</v>
      </c>
      <c r="E671">
        <v>10</v>
      </c>
      <c r="F671">
        <v>5</v>
      </c>
      <c r="G671" t="s">
        <v>77</v>
      </c>
      <c r="H671" t="s">
        <v>56</v>
      </c>
      <c r="I671">
        <v>65</v>
      </c>
      <c r="J671" t="s">
        <v>72</v>
      </c>
      <c r="K671">
        <v>1</v>
      </c>
    </row>
    <row r="672" spans="1:11" x14ac:dyDescent="0.45">
      <c r="A672">
        <v>671</v>
      </c>
      <c r="B672">
        <v>2020</v>
      </c>
      <c r="C672" t="s">
        <v>6</v>
      </c>
      <c r="D672" s="5" t="str">
        <f t="shared" si="10"/>
        <v>2020|Portugal|7</v>
      </c>
      <c r="E672">
        <v>11</v>
      </c>
      <c r="F672">
        <v>7</v>
      </c>
      <c r="G672" t="s">
        <v>68</v>
      </c>
      <c r="H672" t="s">
        <v>69</v>
      </c>
      <c r="I672">
        <v>65</v>
      </c>
      <c r="J672" t="s">
        <v>72</v>
      </c>
      <c r="K672">
        <v>0</v>
      </c>
    </row>
    <row r="673" spans="1:11" x14ac:dyDescent="0.45">
      <c r="A673">
        <v>672</v>
      </c>
      <c r="B673">
        <v>2020</v>
      </c>
      <c r="C673" t="s">
        <v>6</v>
      </c>
      <c r="D673" s="5" t="str">
        <f t="shared" si="10"/>
        <v>2020|Portugal|23</v>
      </c>
      <c r="E673">
        <v>12</v>
      </c>
      <c r="F673">
        <v>23</v>
      </c>
      <c r="G673" t="s">
        <v>290</v>
      </c>
      <c r="H673" t="s">
        <v>46</v>
      </c>
      <c r="I673">
        <v>65</v>
      </c>
      <c r="J673" t="s">
        <v>72</v>
      </c>
      <c r="K673">
        <v>0</v>
      </c>
    </row>
    <row r="674" spans="1:11" x14ac:dyDescent="0.45">
      <c r="A674">
        <v>673</v>
      </c>
      <c r="B674">
        <v>2020</v>
      </c>
      <c r="C674" t="s">
        <v>6</v>
      </c>
      <c r="D674" s="5" t="str">
        <f t="shared" si="10"/>
        <v>2020|Portugal|4</v>
      </c>
      <c r="E674">
        <v>13</v>
      </c>
      <c r="F674">
        <v>4</v>
      </c>
      <c r="G674" t="s">
        <v>50</v>
      </c>
      <c r="H674" t="s">
        <v>277</v>
      </c>
      <c r="I674">
        <v>65</v>
      </c>
      <c r="J674" t="s">
        <v>72</v>
      </c>
      <c r="K674">
        <v>0</v>
      </c>
    </row>
    <row r="675" spans="1:11" x14ac:dyDescent="0.45">
      <c r="A675">
        <v>674</v>
      </c>
      <c r="B675">
        <v>2020</v>
      </c>
      <c r="C675" t="s">
        <v>6</v>
      </c>
      <c r="D675" s="5" t="str">
        <f t="shared" si="10"/>
        <v>2020|Portugal|63</v>
      </c>
      <c r="E675">
        <v>14</v>
      </c>
      <c r="F675">
        <v>63</v>
      </c>
      <c r="G675" t="s">
        <v>75</v>
      </c>
      <c r="H675" t="s">
        <v>76</v>
      </c>
      <c r="I675">
        <v>65</v>
      </c>
      <c r="J675" t="s">
        <v>72</v>
      </c>
      <c r="K675">
        <v>0</v>
      </c>
    </row>
    <row r="676" spans="1:11" x14ac:dyDescent="0.45">
      <c r="A676">
        <v>675</v>
      </c>
      <c r="B676">
        <v>2020</v>
      </c>
      <c r="C676" t="s">
        <v>6</v>
      </c>
      <c r="D676" s="5" t="str">
        <f t="shared" si="10"/>
        <v>2020|Portugal|99</v>
      </c>
      <c r="E676">
        <v>15</v>
      </c>
      <c r="F676">
        <v>99</v>
      </c>
      <c r="G676" t="s">
        <v>71</v>
      </c>
      <c r="H676" t="s">
        <v>69</v>
      </c>
      <c r="I676">
        <v>65</v>
      </c>
      <c r="J676" t="s">
        <v>72</v>
      </c>
      <c r="K676">
        <v>0</v>
      </c>
    </row>
    <row r="677" spans="1:11" x14ac:dyDescent="0.45">
      <c r="A677">
        <v>676</v>
      </c>
      <c r="B677">
        <v>2020</v>
      </c>
      <c r="C677" t="s">
        <v>6</v>
      </c>
      <c r="D677" s="5" t="str">
        <f t="shared" si="10"/>
        <v>2020|Portugal|20</v>
      </c>
      <c r="E677">
        <v>16</v>
      </c>
      <c r="F677">
        <v>20</v>
      </c>
      <c r="G677" t="s">
        <v>292</v>
      </c>
      <c r="H677" t="s">
        <v>79</v>
      </c>
      <c r="I677">
        <v>65</v>
      </c>
      <c r="J677" t="s">
        <v>72</v>
      </c>
      <c r="K677">
        <v>0</v>
      </c>
    </row>
    <row r="678" spans="1:11" x14ac:dyDescent="0.45">
      <c r="A678">
        <v>677</v>
      </c>
      <c r="B678">
        <v>2020</v>
      </c>
      <c r="C678" t="s">
        <v>6</v>
      </c>
      <c r="D678" s="5" t="str">
        <f t="shared" si="10"/>
        <v>2020|Portugal|8</v>
      </c>
      <c r="E678">
        <v>17</v>
      </c>
      <c r="F678">
        <v>8</v>
      </c>
      <c r="G678" t="s">
        <v>291</v>
      </c>
      <c r="H678" t="s">
        <v>79</v>
      </c>
      <c r="I678">
        <v>65</v>
      </c>
      <c r="J678" t="s">
        <v>72</v>
      </c>
      <c r="K678">
        <v>0</v>
      </c>
    </row>
    <row r="679" spans="1:11" x14ac:dyDescent="0.45">
      <c r="A679">
        <v>678</v>
      </c>
      <c r="B679">
        <v>2020</v>
      </c>
      <c r="C679" t="s">
        <v>6</v>
      </c>
      <c r="D679" s="5" t="str">
        <f t="shared" si="10"/>
        <v>2020|Portugal|6</v>
      </c>
      <c r="E679">
        <v>18</v>
      </c>
      <c r="F679">
        <v>6</v>
      </c>
      <c r="G679" t="s">
        <v>82</v>
      </c>
      <c r="H679" t="s">
        <v>76</v>
      </c>
      <c r="I679">
        <v>64</v>
      </c>
      <c r="J679" t="s">
        <v>97</v>
      </c>
      <c r="K679">
        <v>0</v>
      </c>
    </row>
    <row r="680" spans="1:11" x14ac:dyDescent="0.45">
      <c r="A680">
        <v>679</v>
      </c>
      <c r="B680">
        <v>2020</v>
      </c>
      <c r="C680" t="s">
        <v>6</v>
      </c>
      <c r="D680" s="5" t="str">
        <f t="shared" si="10"/>
        <v>2020|Portugal|26</v>
      </c>
      <c r="E680">
        <v>19</v>
      </c>
      <c r="F680">
        <v>26</v>
      </c>
      <c r="G680" t="s">
        <v>289</v>
      </c>
      <c r="H680" t="s">
        <v>63</v>
      </c>
      <c r="I680">
        <v>64</v>
      </c>
      <c r="J680" t="s">
        <v>97</v>
      </c>
      <c r="K680">
        <v>0</v>
      </c>
    </row>
    <row r="681" spans="1:11" x14ac:dyDescent="0.45">
      <c r="A681">
        <v>680</v>
      </c>
      <c r="B681">
        <v>2020</v>
      </c>
      <c r="C681" t="s">
        <v>6</v>
      </c>
      <c r="D681" s="5" t="str">
        <f t="shared" si="10"/>
        <v>2020|Portugal|18</v>
      </c>
      <c r="E681" t="s">
        <v>32</v>
      </c>
      <c r="F681">
        <v>18</v>
      </c>
      <c r="G681" t="s">
        <v>65</v>
      </c>
      <c r="H681" t="s">
        <v>281</v>
      </c>
      <c r="I681">
        <v>51</v>
      </c>
      <c r="J681" t="s">
        <v>81</v>
      </c>
      <c r="K681">
        <v>0</v>
      </c>
    </row>
    <row r="682" spans="1:11" x14ac:dyDescent="0.45">
      <c r="A682">
        <v>681</v>
      </c>
      <c r="B682">
        <v>2020</v>
      </c>
      <c r="C682" t="s">
        <v>5</v>
      </c>
      <c r="D682" s="5" t="str">
        <f t="shared" si="10"/>
        <v>2020|Emilia Romagna|44</v>
      </c>
      <c r="E682">
        <v>1</v>
      </c>
      <c r="F682">
        <v>44</v>
      </c>
      <c r="G682" t="s">
        <v>43</v>
      </c>
      <c r="H682" t="s">
        <v>44</v>
      </c>
      <c r="I682">
        <v>63</v>
      </c>
      <c r="J682">
        <v>6.1486458333333334E-2</v>
      </c>
      <c r="K682">
        <v>26</v>
      </c>
    </row>
    <row r="683" spans="1:11" x14ac:dyDescent="0.45">
      <c r="A683">
        <v>682</v>
      </c>
      <c r="B683">
        <v>2020</v>
      </c>
      <c r="C683" t="s">
        <v>5</v>
      </c>
      <c r="D683" s="5" t="str">
        <f t="shared" si="10"/>
        <v>2020|Emilia Romagna|77</v>
      </c>
      <c r="E683">
        <v>2</v>
      </c>
      <c r="F683">
        <v>77</v>
      </c>
      <c r="G683" t="s">
        <v>48</v>
      </c>
      <c r="H683" t="s">
        <v>44</v>
      </c>
      <c r="I683">
        <v>63</v>
      </c>
      <c r="J683" t="s">
        <v>403</v>
      </c>
      <c r="K683">
        <v>18</v>
      </c>
    </row>
    <row r="684" spans="1:11" x14ac:dyDescent="0.45">
      <c r="A684">
        <v>683</v>
      </c>
      <c r="B684">
        <v>2020</v>
      </c>
      <c r="C684" t="s">
        <v>5</v>
      </c>
      <c r="D684" s="5" t="str">
        <f t="shared" si="10"/>
        <v>2020|Emilia Romagna|3</v>
      </c>
      <c r="E684">
        <v>3</v>
      </c>
      <c r="F684">
        <v>3</v>
      </c>
      <c r="G684" t="s">
        <v>58</v>
      </c>
      <c r="H684" t="s">
        <v>284</v>
      </c>
      <c r="I684">
        <v>63</v>
      </c>
      <c r="J684" t="s">
        <v>404</v>
      </c>
      <c r="K684">
        <v>15</v>
      </c>
    </row>
    <row r="685" spans="1:11" x14ac:dyDescent="0.45">
      <c r="A685">
        <v>684</v>
      </c>
      <c r="B685">
        <v>2020</v>
      </c>
      <c r="C685" t="s">
        <v>5</v>
      </c>
      <c r="D685" s="5" t="str">
        <f t="shared" si="10"/>
        <v>2020|Emilia Romagna|26</v>
      </c>
      <c r="E685">
        <v>4</v>
      </c>
      <c r="F685">
        <v>26</v>
      </c>
      <c r="G685" t="s">
        <v>289</v>
      </c>
      <c r="H685" t="s">
        <v>63</v>
      </c>
      <c r="I685">
        <v>63</v>
      </c>
      <c r="J685" t="s">
        <v>405</v>
      </c>
      <c r="K685">
        <v>12</v>
      </c>
    </row>
    <row r="686" spans="1:11" x14ac:dyDescent="0.45">
      <c r="A686">
        <v>685</v>
      </c>
      <c r="B686">
        <v>2020</v>
      </c>
      <c r="C686" t="s">
        <v>5</v>
      </c>
      <c r="D686" s="5" t="str">
        <f t="shared" si="10"/>
        <v>2020|Emilia Romagna|16</v>
      </c>
      <c r="E686">
        <v>5</v>
      </c>
      <c r="F686">
        <v>16</v>
      </c>
      <c r="G686" t="s">
        <v>55</v>
      </c>
      <c r="H686" t="s">
        <v>56</v>
      </c>
      <c r="I686">
        <v>63</v>
      </c>
      <c r="J686" t="s">
        <v>406</v>
      </c>
      <c r="K686">
        <v>10</v>
      </c>
    </row>
    <row r="687" spans="1:11" x14ac:dyDescent="0.45">
      <c r="A687">
        <v>686</v>
      </c>
      <c r="B687">
        <v>2020</v>
      </c>
      <c r="C687" t="s">
        <v>5</v>
      </c>
      <c r="D687" s="5" t="str">
        <f t="shared" si="10"/>
        <v>2020|Emilia Romagna|11</v>
      </c>
      <c r="E687">
        <v>6</v>
      </c>
      <c r="F687">
        <v>11</v>
      </c>
      <c r="G687" t="s">
        <v>53</v>
      </c>
      <c r="H687" t="s">
        <v>281</v>
      </c>
      <c r="I687">
        <v>63</v>
      </c>
      <c r="J687" t="s">
        <v>407</v>
      </c>
      <c r="K687">
        <v>8</v>
      </c>
    </row>
    <row r="688" spans="1:11" x14ac:dyDescent="0.45">
      <c r="A688">
        <v>687</v>
      </c>
      <c r="B688">
        <v>2020</v>
      </c>
      <c r="C688" t="s">
        <v>5</v>
      </c>
      <c r="D688" s="5" t="str">
        <f t="shared" si="10"/>
        <v>2020|Emilia Romagna|55</v>
      </c>
      <c r="E688">
        <v>7</v>
      </c>
      <c r="F688">
        <v>55</v>
      </c>
      <c r="G688" t="s">
        <v>60</v>
      </c>
      <c r="H688" t="s">
        <v>277</v>
      </c>
      <c r="I688">
        <v>63</v>
      </c>
      <c r="J688" t="s">
        <v>408</v>
      </c>
      <c r="K688">
        <v>6</v>
      </c>
    </row>
    <row r="689" spans="1:11" x14ac:dyDescent="0.45">
      <c r="A689">
        <v>688</v>
      </c>
      <c r="B689">
        <v>2020</v>
      </c>
      <c r="C689" t="s">
        <v>5</v>
      </c>
      <c r="D689" s="5" t="str">
        <f t="shared" si="10"/>
        <v>2020|Emilia Romagna|4</v>
      </c>
      <c r="E689">
        <v>8</v>
      </c>
      <c r="F689">
        <v>4</v>
      </c>
      <c r="G689" t="s">
        <v>50</v>
      </c>
      <c r="H689" t="s">
        <v>277</v>
      </c>
      <c r="I689">
        <v>63</v>
      </c>
      <c r="J689" t="s">
        <v>409</v>
      </c>
      <c r="K689">
        <v>4</v>
      </c>
    </row>
    <row r="690" spans="1:11" x14ac:dyDescent="0.45">
      <c r="A690">
        <v>689</v>
      </c>
      <c r="B690">
        <v>2020</v>
      </c>
      <c r="C690" t="s">
        <v>5</v>
      </c>
      <c r="D690" s="5" t="str">
        <f t="shared" si="10"/>
        <v>2020|Emilia Romagna|7</v>
      </c>
      <c r="E690">
        <v>9</v>
      </c>
      <c r="F690">
        <v>7</v>
      </c>
      <c r="G690" t="s">
        <v>68</v>
      </c>
      <c r="H690" t="s">
        <v>69</v>
      </c>
      <c r="I690">
        <v>63</v>
      </c>
      <c r="J690" t="s">
        <v>410</v>
      </c>
      <c r="K690">
        <v>2</v>
      </c>
    </row>
    <row r="691" spans="1:11" x14ac:dyDescent="0.45">
      <c r="A691">
        <v>690</v>
      </c>
      <c r="B691">
        <v>2020</v>
      </c>
      <c r="C691" t="s">
        <v>5</v>
      </c>
      <c r="D691" s="5" t="str">
        <f t="shared" si="10"/>
        <v>2020|Emilia Romagna|99</v>
      </c>
      <c r="E691">
        <v>10</v>
      </c>
      <c r="F691">
        <v>99</v>
      </c>
      <c r="G691" t="s">
        <v>71</v>
      </c>
      <c r="H691" t="s">
        <v>69</v>
      </c>
      <c r="I691">
        <v>63</v>
      </c>
      <c r="J691" t="s">
        <v>411</v>
      </c>
      <c r="K691">
        <v>1</v>
      </c>
    </row>
    <row r="692" spans="1:11" x14ac:dyDescent="0.45">
      <c r="A692">
        <v>691</v>
      </c>
      <c r="B692">
        <v>2020</v>
      </c>
      <c r="C692" t="s">
        <v>5</v>
      </c>
      <c r="D692" s="5" t="str">
        <f t="shared" si="10"/>
        <v>2020|Emilia Romagna|6</v>
      </c>
      <c r="E692">
        <v>11</v>
      </c>
      <c r="F692">
        <v>6</v>
      </c>
      <c r="G692" t="s">
        <v>82</v>
      </c>
      <c r="H692" t="s">
        <v>76</v>
      </c>
      <c r="I692">
        <v>63</v>
      </c>
      <c r="J692" t="s">
        <v>412</v>
      </c>
      <c r="K692">
        <v>0</v>
      </c>
    </row>
    <row r="693" spans="1:11" x14ac:dyDescent="0.45">
      <c r="A693">
        <v>692</v>
      </c>
      <c r="B693">
        <v>2020</v>
      </c>
      <c r="C693" t="s">
        <v>5</v>
      </c>
      <c r="D693" s="5" t="str">
        <f t="shared" si="10"/>
        <v>2020|Emilia Romagna|5</v>
      </c>
      <c r="E693">
        <v>12</v>
      </c>
      <c r="F693">
        <v>5</v>
      </c>
      <c r="G693" t="s">
        <v>77</v>
      </c>
      <c r="H693" t="s">
        <v>56</v>
      </c>
      <c r="I693">
        <v>63</v>
      </c>
      <c r="J693" t="s">
        <v>413</v>
      </c>
      <c r="K693">
        <v>0</v>
      </c>
    </row>
    <row r="694" spans="1:11" x14ac:dyDescent="0.45">
      <c r="A694">
        <v>693</v>
      </c>
      <c r="B694">
        <v>2020</v>
      </c>
      <c r="C694" t="s">
        <v>5</v>
      </c>
      <c r="D694" s="5" t="str">
        <f t="shared" si="10"/>
        <v>2020|Emilia Romagna|18</v>
      </c>
      <c r="E694">
        <v>13</v>
      </c>
      <c r="F694">
        <v>18</v>
      </c>
      <c r="G694" t="s">
        <v>65</v>
      </c>
      <c r="H694" t="s">
        <v>281</v>
      </c>
      <c r="I694">
        <v>63</v>
      </c>
      <c r="J694" t="s">
        <v>414</v>
      </c>
      <c r="K694">
        <v>0</v>
      </c>
    </row>
    <row r="695" spans="1:11" x14ac:dyDescent="0.45">
      <c r="A695">
        <v>694</v>
      </c>
      <c r="B695">
        <v>2020</v>
      </c>
      <c r="C695" t="s">
        <v>5</v>
      </c>
      <c r="D695" s="5" t="str">
        <f t="shared" si="10"/>
        <v>2020|Emilia Romagna|8</v>
      </c>
      <c r="E695">
        <v>14</v>
      </c>
      <c r="F695">
        <v>8</v>
      </c>
      <c r="G695" t="s">
        <v>291</v>
      </c>
      <c r="H695" t="s">
        <v>79</v>
      </c>
      <c r="I695">
        <v>63</v>
      </c>
      <c r="J695" t="s">
        <v>415</v>
      </c>
      <c r="K695">
        <v>0</v>
      </c>
    </row>
    <row r="696" spans="1:11" x14ac:dyDescent="0.45">
      <c r="A696">
        <v>695</v>
      </c>
      <c r="B696">
        <v>2020</v>
      </c>
      <c r="C696" t="s">
        <v>5</v>
      </c>
      <c r="D696" s="5" t="str">
        <f t="shared" si="10"/>
        <v>2020|Emilia Romagna|23</v>
      </c>
      <c r="E696">
        <v>15</v>
      </c>
      <c r="F696">
        <v>23</v>
      </c>
      <c r="G696" t="s">
        <v>290</v>
      </c>
      <c r="H696" t="s">
        <v>46</v>
      </c>
      <c r="I696">
        <v>63</v>
      </c>
      <c r="J696" t="s">
        <v>416</v>
      </c>
      <c r="K696">
        <v>0</v>
      </c>
    </row>
    <row r="697" spans="1:11" x14ac:dyDescent="0.45">
      <c r="A697">
        <v>696</v>
      </c>
      <c r="B697">
        <v>2020</v>
      </c>
      <c r="C697" t="s">
        <v>5</v>
      </c>
      <c r="D697" s="5" t="str">
        <f t="shared" si="10"/>
        <v>2020|Emilia Romagna|63</v>
      </c>
      <c r="E697" t="s">
        <v>32</v>
      </c>
      <c r="F697">
        <v>63</v>
      </c>
      <c r="G697" t="s">
        <v>75</v>
      </c>
      <c r="H697" t="s">
        <v>76</v>
      </c>
      <c r="I697">
        <v>51</v>
      </c>
      <c r="J697" t="s">
        <v>81</v>
      </c>
      <c r="K697">
        <v>0</v>
      </c>
    </row>
    <row r="698" spans="1:11" x14ac:dyDescent="0.45">
      <c r="A698">
        <v>697</v>
      </c>
      <c r="B698">
        <v>2020</v>
      </c>
      <c r="C698" t="s">
        <v>5</v>
      </c>
      <c r="D698" s="5" t="str">
        <f t="shared" si="10"/>
        <v>2020|Emilia Romagna|33</v>
      </c>
      <c r="E698" t="s">
        <v>32</v>
      </c>
      <c r="F698">
        <v>33</v>
      </c>
      <c r="G698" t="s">
        <v>45</v>
      </c>
      <c r="H698" t="s">
        <v>46</v>
      </c>
      <c r="I698">
        <v>50</v>
      </c>
      <c r="J698" t="s">
        <v>81</v>
      </c>
      <c r="K698">
        <v>0</v>
      </c>
    </row>
    <row r="699" spans="1:11" x14ac:dyDescent="0.45">
      <c r="A699">
        <v>698</v>
      </c>
      <c r="B699">
        <v>2020</v>
      </c>
      <c r="C699" t="s">
        <v>5</v>
      </c>
      <c r="D699" s="5" t="str">
        <f t="shared" si="10"/>
        <v>2020|Emilia Romagna|20</v>
      </c>
      <c r="E699" t="s">
        <v>32</v>
      </c>
      <c r="F699">
        <v>20</v>
      </c>
      <c r="G699" t="s">
        <v>292</v>
      </c>
      <c r="H699" t="s">
        <v>79</v>
      </c>
      <c r="I699">
        <v>47</v>
      </c>
      <c r="J699" t="s">
        <v>81</v>
      </c>
      <c r="K699">
        <v>0</v>
      </c>
    </row>
    <row r="700" spans="1:11" x14ac:dyDescent="0.45">
      <c r="A700">
        <v>699</v>
      </c>
      <c r="B700">
        <v>2020</v>
      </c>
      <c r="C700" t="s">
        <v>5</v>
      </c>
      <c r="D700" s="5" t="str">
        <f t="shared" si="10"/>
        <v>2020|Emilia Romagna|31</v>
      </c>
      <c r="E700" t="s">
        <v>32</v>
      </c>
      <c r="F700">
        <v>31</v>
      </c>
      <c r="G700" t="s">
        <v>73</v>
      </c>
      <c r="H700" t="s">
        <v>284</v>
      </c>
      <c r="I700">
        <v>27</v>
      </c>
      <c r="J700" t="s">
        <v>81</v>
      </c>
      <c r="K700">
        <v>0</v>
      </c>
    </row>
    <row r="701" spans="1:11" x14ac:dyDescent="0.45">
      <c r="A701">
        <v>700</v>
      </c>
      <c r="B701">
        <v>2020</v>
      </c>
      <c r="C701" t="s">
        <v>5</v>
      </c>
      <c r="D701" s="5" t="str">
        <f t="shared" si="10"/>
        <v>2020|Emilia Romagna|10</v>
      </c>
      <c r="E701" t="s">
        <v>32</v>
      </c>
      <c r="F701">
        <v>10</v>
      </c>
      <c r="G701" t="s">
        <v>80</v>
      </c>
      <c r="H701" t="s">
        <v>63</v>
      </c>
      <c r="I701">
        <v>8</v>
      </c>
      <c r="J701" t="s">
        <v>81</v>
      </c>
      <c r="K701">
        <v>0</v>
      </c>
    </row>
    <row r="702" spans="1:11" x14ac:dyDescent="0.45">
      <c r="A702">
        <v>701</v>
      </c>
      <c r="B702">
        <v>2020</v>
      </c>
      <c r="C702" t="s">
        <v>19</v>
      </c>
      <c r="D702" s="5" t="str">
        <f t="shared" si="10"/>
        <v>2020|Turkey|44</v>
      </c>
      <c r="E702">
        <v>1</v>
      </c>
      <c r="F702">
        <v>44</v>
      </c>
      <c r="G702" t="s">
        <v>43</v>
      </c>
      <c r="H702" t="s">
        <v>44</v>
      </c>
      <c r="I702">
        <v>58</v>
      </c>
      <c r="J702">
        <v>7.1056863425925931E-2</v>
      </c>
      <c r="K702">
        <v>25</v>
      </c>
    </row>
    <row r="703" spans="1:11" x14ac:dyDescent="0.45">
      <c r="A703">
        <v>702</v>
      </c>
      <c r="B703">
        <v>2020</v>
      </c>
      <c r="C703" t="s">
        <v>19</v>
      </c>
      <c r="D703" s="5" t="str">
        <f t="shared" si="10"/>
        <v>2020|Turkey|11</v>
      </c>
      <c r="E703">
        <v>2</v>
      </c>
      <c r="F703">
        <v>11</v>
      </c>
      <c r="G703" t="s">
        <v>53</v>
      </c>
      <c r="H703" t="s">
        <v>281</v>
      </c>
      <c r="I703">
        <v>58</v>
      </c>
      <c r="J703" t="s">
        <v>417</v>
      </c>
      <c r="K703">
        <v>18</v>
      </c>
    </row>
    <row r="704" spans="1:11" x14ac:dyDescent="0.45">
      <c r="A704">
        <v>703</v>
      </c>
      <c r="B704">
        <v>2020</v>
      </c>
      <c r="C704" t="s">
        <v>19</v>
      </c>
      <c r="D704" s="5" t="str">
        <f t="shared" si="10"/>
        <v>2020|Turkey|5</v>
      </c>
      <c r="E704">
        <v>3</v>
      </c>
      <c r="F704">
        <v>5</v>
      </c>
      <c r="G704" t="s">
        <v>77</v>
      </c>
      <c r="H704" t="s">
        <v>56</v>
      </c>
      <c r="I704">
        <v>58</v>
      </c>
      <c r="J704" t="s">
        <v>418</v>
      </c>
      <c r="K704">
        <v>15</v>
      </c>
    </row>
    <row r="705" spans="1:11" x14ac:dyDescent="0.45">
      <c r="A705">
        <v>704</v>
      </c>
      <c r="B705">
        <v>2020</v>
      </c>
      <c r="C705" t="s">
        <v>19</v>
      </c>
      <c r="D705" s="5" t="str">
        <f t="shared" si="10"/>
        <v>2020|Turkey|16</v>
      </c>
      <c r="E705">
        <v>4</v>
      </c>
      <c r="F705">
        <v>16</v>
      </c>
      <c r="G705" t="s">
        <v>55</v>
      </c>
      <c r="H705" t="s">
        <v>56</v>
      </c>
      <c r="I705">
        <v>58</v>
      </c>
      <c r="J705" t="s">
        <v>419</v>
      </c>
      <c r="K705">
        <v>12</v>
      </c>
    </row>
    <row r="706" spans="1:11" x14ac:dyDescent="0.45">
      <c r="A706">
        <v>705</v>
      </c>
      <c r="B706">
        <v>2020</v>
      </c>
      <c r="C706" t="s">
        <v>19</v>
      </c>
      <c r="D706" s="5" t="str">
        <f t="shared" si="10"/>
        <v>2020|Turkey|55</v>
      </c>
      <c r="E706">
        <v>5</v>
      </c>
      <c r="F706">
        <v>55</v>
      </c>
      <c r="G706" t="s">
        <v>60</v>
      </c>
      <c r="H706" t="s">
        <v>277</v>
      </c>
      <c r="I706">
        <v>58</v>
      </c>
      <c r="J706" t="s">
        <v>420</v>
      </c>
      <c r="K706">
        <v>10</v>
      </c>
    </row>
    <row r="707" spans="1:11" x14ac:dyDescent="0.45">
      <c r="A707">
        <v>706</v>
      </c>
      <c r="B707">
        <v>2020</v>
      </c>
      <c r="C707" t="s">
        <v>19</v>
      </c>
      <c r="D707" s="5" t="str">
        <f t="shared" ref="D707:D770" si="11">_xlfn.CONCAT(B707,"|",C707,"|",F707)</f>
        <v>2020|Turkey|33</v>
      </c>
      <c r="E707">
        <v>6</v>
      </c>
      <c r="F707">
        <v>33</v>
      </c>
      <c r="G707" t="s">
        <v>45</v>
      </c>
      <c r="H707" t="s">
        <v>46</v>
      </c>
      <c r="I707">
        <v>58</v>
      </c>
      <c r="J707" t="s">
        <v>421</v>
      </c>
      <c r="K707">
        <v>8</v>
      </c>
    </row>
    <row r="708" spans="1:11" x14ac:dyDescent="0.45">
      <c r="A708">
        <v>707</v>
      </c>
      <c r="B708">
        <v>2020</v>
      </c>
      <c r="C708" t="s">
        <v>19</v>
      </c>
      <c r="D708" s="5" t="str">
        <f t="shared" si="11"/>
        <v>2020|Turkey|23</v>
      </c>
      <c r="E708">
        <v>7</v>
      </c>
      <c r="F708">
        <v>23</v>
      </c>
      <c r="G708" t="s">
        <v>290</v>
      </c>
      <c r="H708" t="s">
        <v>46</v>
      </c>
      <c r="I708">
        <v>58</v>
      </c>
      <c r="J708" t="s">
        <v>422</v>
      </c>
      <c r="K708">
        <v>6</v>
      </c>
    </row>
    <row r="709" spans="1:11" x14ac:dyDescent="0.45">
      <c r="A709">
        <v>708</v>
      </c>
      <c r="B709">
        <v>2020</v>
      </c>
      <c r="C709" t="s">
        <v>19</v>
      </c>
      <c r="D709" s="5" t="str">
        <f t="shared" si="11"/>
        <v>2020|Turkey|4</v>
      </c>
      <c r="E709">
        <v>8</v>
      </c>
      <c r="F709">
        <v>4</v>
      </c>
      <c r="G709" t="s">
        <v>50</v>
      </c>
      <c r="H709" t="s">
        <v>277</v>
      </c>
      <c r="I709">
        <v>58</v>
      </c>
      <c r="J709" t="s">
        <v>423</v>
      </c>
      <c r="K709">
        <v>5</v>
      </c>
    </row>
    <row r="710" spans="1:11" x14ac:dyDescent="0.45">
      <c r="A710">
        <v>709</v>
      </c>
      <c r="B710">
        <v>2020</v>
      </c>
      <c r="C710" t="s">
        <v>19</v>
      </c>
      <c r="D710" s="5" t="str">
        <f t="shared" si="11"/>
        <v>2020|Turkey|18</v>
      </c>
      <c r="E710">
        <v>9</v>
      </c>
      <c r="F710">
        <v>18</v>
      </c>
      <c r="G710" t="s">
        <v>65</v>
      </c>
      <c r="H710" t="s">
        <v>281</v>
      </c>
      <c r="I710">
        <v>58</v>
      </c>
      <c r="J710" t="s">
        <v>424</v>
      </c>
      <c r="K710">
        <v>2</v>
      </c>
    </row>
    <row r="711" spans="1:11" x14ac:dyDescent="0.45">
      <c r="A711">
        <v>710</v>
      </c>
      <c r="B711">
        <v>2020</v>
      </c>
      <c r="C711" t="s">
        <v>19</v>
      </c>
      <c r="D711" s="5" t="str">
        <f t="shared" si="11"/>
        <v>2020|Turkey|3</v>
      </c>
      <c r="E711">
        <v>10</v>
      </c>
      <c r="F711">
        <v>3</v>
      </c>
      <c r="G711" t="s">
        <v>58</v>
      </c>
      <c r="H711" t="s">
        <v>284</v>
      </c>
      <c r="I711">
        <v>58</v>
      </c>
      <c r="J711" t="s">
        <v>425</v>
      </c>
      <c r="K711">
        <v>1</v>
      </c>
    </row>
    <row r="712" spans="1:11" x14ac:dyDescent="0.45">
      <c r="A712">
        <v>711</v>
      </c>
      <c r="B712">
        <v>2020</v>
      </c>
      <c r="C712" t="s">
        <v>19</v>
      </c>
      <c r="D712" s="5" t="str">
        <f t="shared" si="11"/>
        <v>2020|Turkey|31</v>
      </c>
      <c r="E712">
        <v>11</v>
      </c>
      <c r="F712">
        <v>31</v>
      </c>
      <c r="G712" t="s">
        <v>73</v>
      </c>
      <c r="H712" t="s">
        <v>284</v>
      </c>
      <c r="I712">
        <v>57</v>
      </c>
      <c r="J712" t="s">
        <v>72</v>
      </c>
      <c r="K712">
        <v>0</v>
      </c>
    </row>
    <row r="713" spans="1:11" x14ac:dyDescent="0.45">
      <c r="A713">
        <v>712</v>
      </c>
      <c r="B713">
        <v>2020</v>
      </c>
      <c r="C713" t="s">
        <v>19</v>
      </c>
      <c r="D713" s="5" t="str">
        <f t="shared" si="11"/>
        <v>2020|Turkey|26</v>
      </c>
      <c r="E713">
        <v>12</v>
      </c>
      <c r="F713">
        <v>26</v>
      </c>
      <c r="G713" t="s">
        <v>289</v>
      </c>
      <c r="H713" t="s">
        <v>63</v>
      </c>
      <c r="I713">
        <v>57</v>
      </c>
      <c r="J713" t="s">
        <v>72</v>
      </c>
      <c r="K713">
        <v>0</v>
      </c>
    </row>
    <row r="714" spans="1:11" x14ac:dyDescent="0.45">
      <c r="A714">
        <v>713</v>
      </c>
      <c r="B714">
        <v>2020</v>
      </c>
      <c r="C714" t="s">
        <v>19</v>
      </c>
      <c r="D714" s="5" t="str">
        <f t="shared" si="11"/>
        <v>2020|Turkey|10</v>
      </c>
      <c r="E714">
        <v>13</v>
      </c>
      <c r="F714">
        <v>10</v>
      </c>
      <c r="G714" t="s">
        <v>80</v>
      </c>
      <c r="H714" t="s">
        <v>63</v>
      </c>
      <c r="I714">
        <v>57</v>
      </c>
      <c r="J714" t="s">
        <v>72</v>
      </c>
      <c r="K714">
        <v>0</v>
      </c>
    </row>
    <row r="715" spans="1:11" x14ac:dyDescent="0.45">
      <c r="A715">
        <v>714</v>
      </c>
      <c r="B715">
        <v>2020</v>
      </c>
      <c r="C715" t="s">
        <v>19</v>
      </c>
      <c r="D715" s="5" t="str">
        <f t="shared" si="11"/>
        <v>2020|Turkey|77</v>
      </c>
      <c r="E715">
        <v>14</v>
      </c>
      <c r="F715">
        <v>77</v>
      </c>
      <c r="G715" t="s">
        <v>48</v>
      </c>
      <c r="H715" t="s">
        <v>44</v>
      </c>
      <c r="I715">
        <v>57</v>
      </c>
      <c r="J715" t="s">
        <v>72</v>
      </c>
      <c r="K715">
        <v>0</v>
      </c>
    </row>
    <row r="716" spans="1:11" x14ac:dyDescent="0.45">
      <c r="A716">
        <v>715</v>
      </c>
      <c r="B716">
        <v>2020</v>
      </c>
      <c r="C716" t="s">
        <v>19</v>
      </c>
      <c r="D716" s="5" t="str">
        <f t="shared" si="11"/>
        <v>2020|Turkey|7</v>
      </c>
      <c r="E716">
        <v>15</v>
      </c>
      <c r="F716">
        <v>7</v>
      </c>
      <c r="G716" t="s">
        <v>68</v>
      </c>
      <c r="H716" t="s">
        <v>69</v>
      </c>
      <c r="I716">
        <v>57</v>
      </c>
      <c r="J716" t="s">
        <v>72</v>
      </c>
      <c r="K716">
        <v>0</v>
      </c>
    </row>
    <row r="717" spans="1:11" x14ac:dyDescent="0.45">
      <c r="A717">
        <v>716</v>
      </c>
      <c r="B717">
        <v>2020</v>
      </c>
      <c r="C717" t="s">
        <v>19</v>
      </c>
      <c r="D717" s="5" t="str">
        <f t="shared" si="11"/>
        <v>2020|Turkey|63</v>
      </c>
      <c r="E717">
        <v>16</v>
      </c>
      <c r="F717">
        <v>63</v>
      </c>
      <c r="G717" t="s">
        <v>75</v>
      </c>
      <c r="H717" t="s">
        <v>76</v>
      </c>
      <c r="I717">
        <v>57</v>
      </c>
      <c r="J717" t="s">
        <v>72</v>
      </c>
      <c r="K717">
        <v>0</v>
      </c>
    </row>
    <row r="718" spans="1:11" x14ac:dyDescent="0.45">
      <c r="A718">
        <v>717</v>
      </c>
      <c r="B718">
        <v>2020</v>
      </c>
      <c r="C718" t="s">
        <v>19</v>
      </c>
      <c r="D718" s="5" t="str">
        <f t="shared" si="11"/>
        <v>2020|Turkey|20</v>
      </c>
      <c r="E718">
        <v>17</v>
      </c>
      <c r="F718">
        <v>20</v>
      </c>
      <c r="G718" t="s">
        <v>292</v>
      </c>
      <c r="H718" t="s">
        <v>79</v>
      </c>
      <c r="I718">
        <v>55</v>
      </c>
      <c r="J718" t="s">
        <v>81</v>
      </c>
      <c r="K718">
        <v>0</v>
      </c>
    </row>
    <row r="719" spans="1:11" x14ac:dyDescent="0.45">
      <c r="A719">
        <v>718</v>
      </c>
      <c r="B719">
        <v>2020</v>
      </c>
      <c r="C719" t="s">
        <v>19</v>
      </c>
      <c r="D719" s="5" t="str">
        <f t="shared" si="11"/>
        <v>2020|Turkey|8</v>
      </c>
      <c r="E719" t="s">
        <v>32</v>
      </c>
      <c r="F719">
        <v>8</v>
      </c>
      <c r="G719" t="s">
        <v>291</v>
      </c>
      <c r="H719" t="s">
        <v>79</v>
      </c>
      <c r="I719">
        <v>49</v>
      </c>
      <c r="J719" t="s">
        <v>81</v>
      </c>
      <c r="K719">
        <v>0</v>
      </c>
    </row>
    <row r="720" spans="1:11" x14ac:dyDescent="0.45">
      <c r="A720">
        <v>719</v>
      </c>
      <c r="B720">
        <v>2020</v>
      </c>
      <c r="C720" t="s">
        <v>19</v>
      </c>
      <c r="D720" s="5" t="str">
        <f t="shared" si="11"/>
        <v>2020|Turkey|6</v>
      </c>
      <c r="E720" t="s">
        <v>32</v>
      </c>
      <c r="F720">
        <v>6</v>
      </c>
      <c r="G720" t="s">
        <v>82</v>
      </c>
      <c r="H720" t="s">
        <v>76</v>
      </c>
      <c r="I720">
        <v>39</v>
      </c>
      <c r="J720" t="s">
        <v>81</v>
      </c>
      <c r="K720">
        <v>0</v>
      </c>
    </row>
    <row r="721" spans="1:11" x14ac:dyDescent="0.45">
      <c r="A721">
        <v>720</v>
      </c>
      <c r="B721">
        <v>2020</v>
      </c>
      <c r="C721" t="s">
        <v>19</v>
      </c>
      <c r="D721" s="5" t="str">
        <f t="shared" si="11"/>
        <v>2020|Turkey|99</v>
      </c>
      <c r="E721" t="s">
        <v>32</v>
      </c>
      <c r="F721">
        <v>99</v>
      </c>
      <c r="G721" t="s">
        <v>71</v>
      </c>
      <c r="H721" t="s">
        <v>69</v>
      </c>
      <c r="I721">
        <v>11</v>
      </c>
      <c r="J721" t="s">
        <v>81</v>
      </c>
      <c r="K721">
        <v>0</v>
      </c>
    </row>
    <row r="722" spans="1:11" x14ac:dyDescent="0.45">
      <c r="A722">
        <v>721</v>
      </c>
      <c r="B722">
        <v>2020</v>
      </c>
      <c r="C722" t="s">
        <v>4</v>
      </c>
      <c r="D722" s="5" t="str">
        <f t="shared" si="11"/>
        <v>2020|Bahrain|44</v>
      </c>
      <c r="E722">
        <v>1</v>
      </c>
      <c r="F722">
        <v>44</v>
      </c>
      <c r="G722" t="s">
        <v>43</v>
      </c>
      <c r="H722" t="s">
        <v>44</v>
      </c>
      <c r="I722">
        <v>57</v>
      </c>
      <c r="J722">
        <v>0.12485549768518518</v>
      </c>
      <c r="K722">
        <v>25</v>
      </c>
    </row>
    <row r="723" spans="1:11" x14ac:dyDescent="0.45">
      <c r="A723">
        <v>722</v>
      </c>
      <c r="B723">
        <v>2020</v>
      </c>
      <c r="C723" t="s">
        <v>4</v>
      </c>
      <c r="D723" s="5" t="str">
        <f t="shared" si="11"/>
        <v>2020|Bahrain|33</v>
      </c>
      <c r="E723">
        <v>2</v>
      </c>
      <c r="F723">
        <v>33</v>
      </c>
      <c r="G723" t="s">
        <v>45</v>
      </c>
      <c r="H723" t="s">
        <v>46</v>
      </c>
      <c r="I723">
        <v>57</v>
      </c>
      <c r="J723" t="s">
        <v>426</v>
      </c>
      <c r="K723">
        <v>19</v>
      </c>
    </row>
    <row r="724" spans="1:11" x14ac:dyDescent="0.45">
      <c r="A724">
        <v>723</v>
      </c>
      <c r="B724">
        <v>2020</v>
      </c>
      <c r="C724" t="s">
        <v>4</v>
      </c>
      <c r="D724" s="5" t="str">
        <f t="shared" si="11"/>
        <v>2020|Bahrain|23</v>
      </c>
      <c r="E724">
        <v>3</v>
      </c>
      <c r="F724">
        <v>23</v>
      </c>
      <c r="G724" t="s">
        <v>290</v>
      </c>
      <c r="H724" t="s">
        <v>46</v>
      </c>
      <c r="I724">
        <v>57</v>
      </c>
      <c r="J724" t="s">
        <v>427</v>
      </c>
      <c r="K724">
        <v>15</v>
      </c>
    </row>
    <row r="725" spans="1:11" x14ac:dyDescent="0.45">
      <c r="A725">
        <v>724</v>
      </c>
      <c r="B725">
        <v>2020</v>
      </c>
      <c r="C725" t="s">
        <v>4</v>
      </c>
      <c r="D725" s="5" t="str">
        <f t="shared" si="11"/>
        <v>2020|Bahrain|4</v>
      </c>
      <c r="E725">
        <v>4</v>
      </c>
      <c r="F725">
        <v>4</v>
      </c>
      <c r="G725" t="s">
        <v>50</v>
      </c>
      <c r="H725" t="s">
        <v>277</v>
      </c>
      <c r="I725">
        <v>57</v>
      </c>
      <c r="J725" t="s">
        <v>428</v>
      </c>
      <c r="K725">
        <v>12</v>
      </c>
    </row>
    <row r="726" spans="1:11" x14ac:dyDescent="0.45">
      <c r="A726">
        <v>725</v>
      </c>
      <c r="B726">
        <v>2020</v>
      </c>
      <c r="C726" t="s">
        <v>4</v>
      </c>
      <c r="D726" s="5" t="str">
        <f t="shared" si="11"/>
        <v>2020|Bahrain|55</v>
      </c>
      <c r="E726">
        <v>5</v>
      </c>
      <c r="F726">
        <v>55</v>
      </c>
      <c r="G726" t="s">
        <v>60</v>
      </c>
      <c r="H726" t="s">
        <v>277</v>
      </c>
      <c r="I726">
        <v>57</v>
      </c>
      <c r="J726" t="s">
        <v>429</v>
      </c>
      <c r="K726">
        <v>10</v>
      </c>
    </row>
    <row r="727" spans="1:11" x14ac:dyDescent="0.45">
      <c r="A727">
        <v>726</v>
      </c>
      <c r="B727">
        <v>2020</v>
      </c>
      <c r="C727" t="s">
        <v>4</v>
      </c>
      <c r="D727" s="5" t="str">
        <f t="shared" si="11"/>
        <v>2020|Bahrain|10</v>
      </c>
      <c r="E727">
        <v>6</v>
      </c>
      <c r="F727">
        <v>10</v>
      </c>
      <c r="G727" t="s">
        <v>80</v>
      </c>
      <c r="H727" t="s">
        <v>63</v>
      </c>
      <c r="I727">
        <v>57</v>
      </c>
      <c r="J727" t="s">
        <v>430</v>
      </c>
      <c r="K727">
        <v>8</v>
      </c>
    </row>
    <row r="728" spans="1:11" x14ac:dyDescent="0.45">
      <c r="A728">
        <v>727</v>
      </c>
      <c r="B728">
        <v>2020</v>
      </c>
      <c r="C728" t="s">
        <v>4</v>
      </c>
      <c r="D728" s="5" t="str">
        <f t="shared" si="11"/>
        <v>2020|Bahrain|3</v>
      </c>
      <c r="E728">
        <v>7</v>
      </c>
      <c r="F728">
        <v>3</v>
      </c>
      <c r="G728" t="s">
        <v>58</v>
      </c>
      <c r="H728" t="s">
        <v>284</v>
      </c>
      <c r="I728">
        <v>57</v>
      </c>
      <c r="J728" t="s">
        <v>431</v>
      </c>
      <c r="K728">
        <v>6</v>
      </c>
    </row>
    <row r="729" spans="1:11" x14ac:dyDescent="0.45">
      <c r="A729">
        <v>728</v>
      </c>
      <c r="B729">
        <v>2020</v>
      </c>
      <c r="C729" t="s">
        <v>4</v>
      </c>
      <c r="D729" s="5" t="str">
        <f t="shared" si="11"/>
        <v>2020|Bahrain|77</v>
      </c>
      <c r="E729">
        <v>8</v>
      </c>
      <c r="F729">
        <v>77</v>
      </c>
      <c r="G729" t="s">
        <v>48</v>
      </c>
      <c r="H729" t="s">
        <v>44</v>
      </c>
      <c r="I729">
        <v>57</v>
      </c>
      <c r="J729" t="s">
        <v>432</v>
      </c>
      <c r="K729">
        <v>4</v>
      </c>
    </row>
    <row r="730" spans="1:11" x14ac:dyDescent="0.45">
      <c r="A730">
        <v>729</v>
      </c>
      <c r="B730">
        <v>2020</v>
      </c>
      <c r="C730" t="s">
        <v>4</v>
      </c>
      <c r="D730" s="5" t="str">
        <f t="shared" si="11"/>
        <v>2020|Bahrain|31</v>
      </c>
      <c r="E730">
        <v>9</v>
      </c>
      <c r="F730">
        <v>31</v>
      </c>
      <c r="G730" t="s">
        <v>73</v>
      </c>
      <c r="H730" t="s">
        <v>284</v>
      </c>
      <c r="I730">
        <v>57</v>
      </c>
      <c r="J730" t="s">
        <v>433</v>
      </c>
      <c r="K730">
        <v>2</v>
      </c>
    </row>
    <row r="731" spans="1:11" x14ac:dyDescent="0.45">
      <c r="A731">
        <v>730</v>
      </c>
      <c r="B731">
        <v>2020</v>
      </c>
      <c r="C731" t="s">
        <v>4</v>
      </c>
      <c r="D731" s="5" t="str">
        <f t="shared" si="11"/>
        <v>2020|Bahrain|16</v>
      </c>
      <c r="E731">
        <v>10</v>
      </c>
      <c r="F731">
        <v>16</v>
      </c>
      <c r="G731" t="s">
        <v>55</v>
      </c>
      <c r="H731" t="s">
        <v>56</v>
      </c>
      <c r="I731">
        <v>56</v>
      </c>
      <c r="J731" t="s">
        <v>72</v>
      </c>
      <c r="K731">
        <v>1</v>
      </c>
    </row>
    <row r="732" spans="1:11" x14ac:dyDescent="0.45">
      <c r="A732">
        <v>731</v>
      </c>
      <c r="B732">
        <v>2020</v>
      </c>
      <c r="C732" t="s">
        <v>4</v>
      </c>
      <c r="D732" s="5" t="str">
        <f t="shared" si="11"/>
        <v>2020|Bahrain|26</v>
      </c>
      <c r="E732">
        <v>11</v>
      </c>
      <c r="F732">
        <v>26</v>
      </c>
      <c r="G732" t="s">
        <v>289</v>
      </c>
      <c r="H732" t="s">
        <v>63</v>
      </c>
      <c r="I732">
        <v>56</v>
      </c>
      <c r="J732" t="s">
        <v>72</v>
      </c>
      <c r="K732">
        <v>0</v>
      </c>
    </row>
    <row r="733" spans="1:11" x14ac:dyDescent="0.45">
      <c r="A733">
        <v>732</v>
      </c>
      <c r="B733">
        <v>2020</v>
      </c>
      <c r="C733" t="s">
        <v>4</v>
      </c>
      <c r="D733" s="5" t="str">
        <f t="shared" si="11"/>
        <v>2020|Bahrain|63</v>
      </c>
      <c r="E733">
        <v>12</v>
      </c>
      <c r="F733">
        <v>63</v>
      </c>
      <c r="G733" t="s">
        <v>75</v>
      </c>
      <c r="H733" t="s">
        <v>76</v>
      </c>
      <c r="I733">
        <v>56</v>
      </c>
      <c r="J733" t="s">
        <v>72</v>
      </c>
      <c r="K733">
        <v>0</v>
      </c>
    </row>
    <row r="734" spans="1:11" x14ac:dyDescent="0.45">
      <c r="A734">
        <v>733</v>
      </c>
      <c r="B734">
        <v>2020</v>
      </c>
      <c r="C734" t="s">
        <v>4</v>
      </c>
      <c r="D734" s="5" t="str">
        <f t="shared" si="11"/>
        <v>2020|Bahrain|5</v>
      </c>
      <c r="E734">
        <v>13</v>
      </c>
      <c r="F734">
        <v>5</v>
      </c>
      <c r="G734" t="s">
        <v>77</v>
      </c>
      <c r="H734" t="s">
        <v>56</v>
      </c>
      <c r="I734">
        <v>56</v>
      </c>
      <c r="J734" t="s">
        <v>72</v>
      </c>
      <c r="K734">
        <v>0</v>
      </c>
    </row>
    <row r="735" spans="1:11" x14ac:dyDescent="0.45">
      <c r="A735">
        <v>734</v>
      </c>
      <c r="B735">
        <v>2020</v>
      </c>
      <c r="C735" t="s">
        <v>4</v>
      </c>
      <c r="D735" s="5" t="str">
        <f t="shared" si="11"/>
        <v>2020|Bahrain|6</v>
      </c>
      <c r="E735">
        <v>14</v>
      </c>
      <c r="F735">
        <v>6</v>
      </c>
      <c r="G735" t="s">
        <v>82</v>
      </c>
      <c r="H735" t="s">
        <v>76</v>
      </c>
      <c r="I735">
        <v>56</v>
      </c>
      <c r="J735" t="s">
        <v>72</v>
      </c>
      <c r="K735">
        <v>0</v>
      </c>
    </row>
    <row r="736" spans="1:11" x14ac:dyDescent="0.45">
      <c r="A736">
        <v>735</v>
      </c>
      <c r="B736">
        <v>2020</v>
      </c>
      <c r="C736" t="s">
        <v>4</v>
      </c>
      <c r="D736" s="5" t="str">
        <f t="shared" si="11"/>
        <v>2020|Bahrain|7</v>
      </c>
      <c r="E736">
        <v>15</v>
      </c>
      <c r="F736">
        <v>7</v>
      </c>
      <c r="G736" t="s">
        <v>68</v>
      </c>
      <c r="H736" t="s">
        <v>69</v>
      </c>
      <c r="I736">
        <v>56</v>
      </c>
      <c r="J736" t="s">
        <v>72</v>
      </c>
      <c r="K736">
        <v>0</v>
      </c>
    </row>
    <row r="737" spans="1:11" x14ac:dyDescent="0.45">
      <c r="A737">
        <v>736</v>
      </c>
      <c r="B737">
        <v>2020</v>
      </c>
      <c r="C737" t="s">
        <v>4</v>
      </c>
      <c r="D737" s="5" t="str">
        <f t="shared" si="11"/>
        <v>2020|Bahrain|99</v>
      </c>
      <c r="E737">
        <v>16</v>
      </c>
      <c r="F737">
        <v>99</v>
      </c>
      <c r="G737" t="s">
        <v>71</v>
      </c>
      <c r="H737" t="s">
        <v>69</v>
      </c>
      <c r="I737">
        <v>56</v>
      </c>
      <c r="J737" t="s">
        <v>72</v>
      </c>
      <c r="K737">
        <v>0</v>
      </c>
    </row>
    <row r="738" spans="1:11" x14ac:dyDescent="0.45">
      <c r="A738">
        <v>737</v>
      </c>
      <c r="B738">
        <v>2020</v>
      </c>
      <c r="C738" t="s">
        <v>4</v>
      </c>
      <c r="D738" s="5" t="str">
        <f t="shared" si="11"/>
        <v>2020|Bahrain|20</v>
      </c>
      <c r="E738">
        <v>17</v>
      </c>
      <c r="F738">
        <v>20</v>
      </c>
      <c r="G738" t="s">
        <v>292</v>
      </c>
      <c r="H738" t="s">
        <v>79</v>
      </c>
      <c r="I738">
        <v>56</v>
      </c>
      <c r="J738" t="s">
        <v>72</v>
      </c>
      <c r="K738">
        <v>0</v>
      </c>
    </row>
    <row r="739" spans="1:11" x14ac:dyDescent="0.45">
      <c r="A739">
        <v>738</v>
      </c>
      <c r="B739">
        <v>2020</v>
      </c>
      <c r="C739" t="s">
        <v>4</v>
      </c>
      <c r="D739" s="5" t="str">
        <f t="shared" si="11"/>
        <v>2020|Bahrain|11</v>
      </c>
      <c r="E739">
        <v>18</v>
      </c>
      <c r="F739">
        <v>11</v>
      </c>
      <c r="G739" t="s">
        <v>53</v>
      </c>
      <c r="H739" t="s">
        <v>281</v>
      </c>
      <c r="I739">
        <v>53</v>
      </c>
      <c r="J739" t="s">
        <v>81</v>
      </c>
      <c r="K739">
        <v>0</v>
      </c>
    </row>
    <row r="740" spans="1:11" x14ac:dyDescent="0.45">
      <c r="A740">
        <v>739</v>
      </c>
      <c r="B740">
        <v>2020</v>
      </c>
      <c r="C740" t="s">
        <v>4</v>
      </c>
      <c r="D740" s="5" t="str">
        <f t="shared" si="11"/>
        <v>2020|Bahrain|18</v>
      </c>
      <c r="E740" t="s">
        <v>32</v>
      </c>
      <c r="F740">
        <v>18</v>
      </c>
      <c r="G740" t="s">
        <v>65</v>
      </c>
      <c r="H740" t="s">
        <v>281</v>
      </c>
      <c r="I740">
        <v>2</v>
      </c>
      <c r="J740" t="s">
        <v>81</v>
      </c>
      <c r="K740">
        <v>0</v>
      </c>
    </row>
    <row r="741" spans="1:11" x14ac:dyDescent="0.45">
      <c r="A741">
        <v>740</v>
      </c>
      <c r="B741">
        <v>2020</v>
      </c>
      <c r="C741" t="s">
        <v>4</v>
      </c>
      <c r="D741" s="5" t="str">
        <f t="shared" si="11"/>
        <v>2020|Bahrain|8</v>
      </c>
      <c r="E741" t="s">
        <v>32</v>
      </c>
      <c r="F741">
        <v>8</v>
      </c>
      <c r="G741" t="s">
        <v>291</v>
      </c>
      <c r="H741" t="s">
        <v>79</v>
      </c>
      <c r="I741">
        <v>0</v>
      </c>
      <c r="J741" t="s">
        <v>81</v>
      </c>
      <c r="K741">
        <v>0</v>
      </c>
    </row>
    <row r="742" spans="1:11" x14ac:dyDescent="0.45">
      <c r="A742">
        <v>741</v>
      </c>
      <c r="B742">
        <v>2020</v>
      </c>
      <c r="C742" t="s">
        <v>28</v>
      </c>
      <c r="D742" s="5" t="str">
        <f t="shared" si="11"/>
        <v>2020|Sakhir|11</v>
      </c>
      <c r="E742">
        <v>1</v>
      </c>
      <c r="F742">
        <v>11</v>
      </c>
      <c r="G742" t="s">
        <v>53</v>
      </c>
      <c r="H742" t="s">
        <v>281</v>
      </c>
      <c r="I742">
        <v>87</v>
      </c>
      <c r="J742">
        <v>6.3369375000000006E-2</v>
      </c>
      <c r="K742">
        <v>25</v>
      </c>
    </row>
    <row r="743" spans="1:11" x14ac:dyDescent="0.45">
      <c r="A743">
        <v>742</v>
      </c>
      <c r="B743">
        <v>2020</v>
      </c>
      <c r="C743" t="s">
        <v>28</v>
      </c>
      <c r="D743" s="5" t="str">
        <f t="shared" si="11"/>
        <v>2020|Sakhir|31</v>
      </c>
      <c r="E743">
        <v>2</v>
      </c>
      <c r="F743">
        <v>31</v>
      </c>
      <c r="G743" t="s">
        <v>73</v>
      </c>
      <c r="H743" t="s">
        <v>284</v>
      </c>
      <c r="I743">
        <v>87</v>
      </c>
      <c r="J743" t="s">
        <v>434</v>
      </c>
      <c r="K743">
        <v>18</v>
      </c>
    </row>
    <row r="744" spans="1:11" x14ac:dyDescent="0.45">
      <c r="A744">
        <v>743</v>
      </c>
      <c r="B744">
        <v>2020</v>
      </c>
      <c r="C744" t="s">
        <v>28</v>
      </c>
      <c r="D744" s="5" t="str">
        <f t="shared" si="11"/>
        <v>2020|Sakhir|18</v>
      </c>
      <c r="E744">
        <v>3</v>
      </c>
      <c r="F744">
        <v>18</v>
      </c>
      <c r="G744" t="s">
        <v>65</v>
      </c>
      <c r="H744" t="s">
        <v>281</v>
      </c>
      <c r="I744">
        <v>87</v>
      </c>
      <c r="J744" t="s">
        <v>435</v>
      </c>
      <c r="K744">
        <v>15</v>
      </c>
    </row>
    <row r="745" spans="1:11" x14ac:dyDescent="0.45">
      <c r="A745">
        <v>744</v>
      </c>
      <c r="B745">
        <v>2020</v>
      </c>
      <c r="C745" t="s">
        <v>28</v>
      </c>
      <c r="D745" s="5" t="str">
        <f t="shared" si="11"/>
        <v>2020|Sakhir|55</v>
      </c>
      <c r="E745">
        <v>4</v>
      </c>
      <c r="F745">
        <v>55</v>
      </c>
      <c r="G745" t="s">
        <v>60</v>
      </c>
      <c r="H745" t="s">
        <v>277</v>
      </c>
      <c r="I745">
        <v>87</v>
      </c>
      <c r="J745" t="s">
        <v>436</v>
      </c>
      <c r="K745">
        <v>12</v>
      </c>
    </row>
    <row r="746" spans="1:11" x14ac:dyDescent="0.45">
      <c r="A746">
        <v>745</v>
      </c>
      <c r="B746">
        <v>2020</v>
      </c>
      <c r="C746" t="s">
        <v>28</v>
      </c>
      <c r="D746" s="5" t="str">
        <f t="shared" si="11"/>
        <v>2020|Sakhir|3</v>
      </c>
      <c r="E746">
        <v>5</v>
      </c>
      <c r="F746">
        <v>3</v>
      </c>
      <c r="G746" t="s">
        <v>58</v>
      </c>
      <c r="H746" t="s">
        <v>284</v>
      </c>
      <c r="I746">
        <v>87</v>
      </c>
      <c r="J746" t="s">
        <v>437</v>
      </c>
      <c r="K746">
        <v>10</v>
      </c>
    </row>
    <row r="747" spans="1:11" x14ac:dyDescent="0.45">
      <c r="A747">
        <v>746</v>
      </c>
      <c r="B747">
        <v>2020</v>
      </c>
      <c r="C747" t="s">
        <v>28</v>
      </c>
      <c r="D747" s="5" t="str">
        <f t="shared" si="11"/>
        <v>2020|Sakhir|23</v>
      </c>
      <c r="E747">
        <v>6</v>
      </c>
      <c r="F747">
        <v>23</v>
      </c>
      <c r="G747" t="s">
        <v>290</v>
      </c>
      <c r="H747" t="s">
        <v>46</v>
      </c>
      <c r="I747">
        <v>87</v>
      </c>
      <c r="J747" t="s">
        <v>438</v>
      </c>
      <c r="K747">
        <v>8</v>
      </c>
    </row>
    <row r="748" spans="1:11" x14ac:dyDescent="0.45">
      <c r="A748">
        <v>747</v>
      </c>
      <c r="B748">
        <v>2020</v>
      </c>
      <c r="C748" t="s">
        <v>28</v>
      </c>
      <c r="D748" s="5" t="str">
        <f t="shared" si="11"/>
        <v>2020|Sakhir|26</v>
      </c>
      <c r="E748">
        <v>7</v>
      </c>
      <c r="F748">
        <v>26</v>
      </c>
      <c r="G748" t="s">
        <v>289</v>
      </c>
      <c r="H748" t="s">
        <v>63</v>
      </c>
      <c r="I748">
        <v>87</v>
      </c>
      <c r="J748" t="s">
        <v>439</v>
      </c>
      <c r="K748">
        <v>6</v>
      </c>
    </row>
    <row r="749" spans="1:11" x14ac:dyDescent="0.45">
      <c r="A749">
        <v>748</v>
      </c>
      <c r="B749">
        <v>2020</v>
      </c>
      <c r="C749" t="s">
        <v>28</v>
      </c>
      <c r="D749" s="5" t="str">
        <f t="shared" si="11"/>
        <v>2020|Sakhir|77</v>
      </c>
      <c r="E749">
        <v>8</v>
      </c>
      <c r="F749">
        <v>77</v>
      </c>
      <c r="G749" t="s">
        <v>48</v>
      </c>
      <c r="H749" t="s">
        <v>44</v>
      </c>
      <c r="I749">
        <v>87</v>
      </c>
      <c r="J749" t="s">
        <v>440</v>
      </c>
      <c r="K749">
        <v>4</v>
      </c>
    </row>
    <row r="750" spans="1:11" x14ac:dyDescent="0.45">
      <c r="A750">
        <v>749</v>
      </c>
      <c r="B750">
        <v>2020</v>
      </c>
      <c r="C750" t="s">
        <v>28</v>
      </c>
      <c r="D750" s="5" t="str">
        <f t="shared" si="11"/>
        <v>2020|Sakhir|63</v>
      </c>
      <c r="E750">
        <v>9</v>
      </c>
      <c r="F750">
        <v>63</v>
      </c>
      <c r="G750" t="s">
        <v>75</v>
      </c>
      <c r="H750" t="s">
        <v>44</v>
      </c>
      <c r="I750">
        <v>87</v>
      </c>
      <c r="J750" t="s">
        <v>441</v>
      </c>
      <c r="K750">
        <v>3</v>
      </c>
    </row>
    <row r="751" spans="1:11" x14ac:dyDescent="0.45">
      <c r="A751">
        <v>750</v>
      </c>
      <c r="B751">
        <v>2020</v>
      </c>
      <c r="C751" t="s">
        <v>28</v>
      </c>
      <c r="D751" s="5" t="str">
        <f t="shared" si="11"/>
        <v>2020|Sakhir|4</v>
      </c>
      <c r="E751">
        <v>10</v>
      </c>
      <c r="F751">
        <v>4</v>
      </c>
      <c r="G751" t="s">
        <v>50</v>
      </c>
      <c r="H751" t="s">
        <v>277</v>
      </c>
      <c r="I751">
        <v>87</v>
      </c>
      <c r="J751" t="s">
        <v>442</v>
      </c>
      <c r="K751">
        <v>1</v>
      </c>
    </row>
    <row r="752" spans="1:11" x14ac:dyDescent="0.45">
      <c r="A752">
        <v>751</v>
      </c>
      <c r="B752">
        <v>2020</v>
      </c>
      <c r="C752" t="s">
        <v>28</v>
      </c>
      <c r="D752" s="5" t="str">
        <f t="shared" si="11"/>
        <v>2020|Sakhir|10</v>
      </c>
      <c r="E752">
        <v>11</v>
      </c>
      <c r="F752">
        <v>10</v>
      </c>
      <c r="G752" t="s">
        <v>80</v>
      </c>
      <c r="H752" t="s">
        <v>63</v>
      </c>
      <c r="I752">
        <v>87</v>
      </c>
      <c r="J752" t="s">
        <v>443</v>
      </c>
      <c r="K752">
        <v>0</v>
      </c>
    </row>
    <row r="753" spans="1:11" x14ac:dyDescent="0.45">
      <c r="A753">
        <v>752</v>
      </c>
      <c r="B753">
        <v>2020</v>
      </c>
      <c r="C753" t="s">
        <v>28</v>
      </c>
      <c r="D753" s="5" t="str">
        <f t="shared" si="11"/>
        <v>2020|Sakhir|5</v>
      </c>
      <c r="E753">
        <v>12</v>
      </c>
      <c r="F753">
        <v>5</v>
      </c>
      <c r="G753" t="s">
        <v>77</v>
      </c>
      <c r="H753" t="s">
        <v>56</v>
      </c>
      <c r="I753">
        <v>87</v>
      </c>
      <c r="J753" t="s">
        <v>444</v>
      </c>
      <c r="K753">
        <v>0</v>
      </c>
    </row>
    <row r="754" spans="1:11" x14ac:dyDescent="0.45">
      <c r="A754">
        <v>753</v>
      </c>
      <c r="B754">
        <v>2020</v>
      </c>
      <c r="C754" t="s">
        <v>28</v>
      </c>
      <c r="D754" s="5" t="str">
        <f t="shared" si="11"/>
        <v>2020|Sakhir|99</v>
      </c>
      <c r="E754">
        <v>13</v>
      </c>
      <c r="F754">
        <v>99</v>
      </c>
      <c r="G754" t="s">
        <v>71</v>
      </c>
      <c r="H754" t="s">
        <v>69</v>
      </c>
      <c r="I754">
        <v>87</v>
      </c>
      <c r="J754" t="s">
        <v>445</v>
      </c>
      <c r="K754">
        <v>0</v>
      </c>
    </row>
    <row r="755" spans="1:11" x14ac:dyDescent="0.45">
      <c r="A755">
        <v>754</v>
      </c>
      <c r="B755">
        <v>2020</v>
      </c>
      <c r="C755" t="s">
        <v>28</v>
      </c>
      <c r="D755" s="5" t="str">
        <f t="shared" si="11"/>
        <v>2020|Sakhir|7</v>
      </c>
      <c r="E755">
        <v>14</v>
      </c>
      <c r="F755">
        <v>7</v>
      </c>
      <c r="G755" t="s">
        <v>68</v>
      </c>
      <c r="H755" t="s">
        <v>69</v>
      </c>
      <c r="I755">
        <v>87</v>
      </c>
      <c r="J755" t="s">
        <v>446</v>
      </c>
      <c r="K755">
        <v>0</v>
      </c>
    </row>
    <row r="756" spans="1:11" x14ac:dyDescent="0.45">
      <c r="A756">
        <v>755</v>
      </c>
      <c r="B756">
        <v>2020</v>
      </c>
      <c r="C756" t="s">
        <v>28</v>
      </c>
      <c r="D756" s="5" t="str">
        <f t="shared" si="11"/>
        <v>2020|Sakhir|20</v>
      </c>
      <c r="E756">
        <v>15</v>
      </c>
      <c r="F756">
        <v>20</v>
      </c>
      <c r="G756" t="s">
        <v>292</v>
      </c>
      <c r="H756" t="s">
        <v>79</v>
      </c>
      <c r="I756">
        <v>87</v>
      </c>
      <c r="J756" t="s">
        <v>447</v>
      </c>
      <c r="K756">
        <v>0</v>
      </c>
    </row>
    <row r="757" spans="1:11" x14ac:dyDescent="0.45">
      <c r="A757">
        <v>756</v>
      </c>
      <c r="B757">
        <v>2020</v>
      </c>
      <c r="C757" t="s">
        <v>28</v>
      </c>
      <c r="D757" s="5" t="str">
        <f t="shared" si="11"/>
        <v>2020|Sakhir|89</v>
      </c>
      <c r="E757">
        <v>16</v>
      </c>
      <c r="F757">
        <v>89</v>
      </c>
      <c r="G757" t="s">
        <v>448</v>
      </c>
      <c r="H757" t="s">
        <v>76</v>
      </c>
      <c r="I757">
        <v>87</v>
      </c>
      <c r="J757" t="s">
        <v>449</v>
      </c>
      <c r="K757">
        <v>0</v>
      </c>
    </row>
    <row r="758" spans="1:11" x14ac:dyDescent="0.45">
      <c r="A758">
        <v>757</v>
      </c>
      <c r="B758">
        <v>2020</v>
      </c>
      <c r="C758" t="s">
        <v>28</v>
      </c>
      <c r="D758" s="5" t="str">
        <f t="shared" si="11"/>
        <v>2020|Sakhir|51</v>
      </c>
      <c r="E758">
        <v>17</v>
      </c>
      <c r="F758">
        <v>51</v>
      </c>
      <c r="G758" t="s">
        <v>450</v>
      </c>
      <c r="H758" t="s">
        <v>79</v>
      </c>
      <c r="I758">
        <v>87</v>
      </c>
      <c r="J758" t="s">
        <v>451</v>
      </c>
      <c r="K758">
        <v>0</v>
      </c>
    </row>
    <row r="759" spans="1:11" x14ac:dyDescent="0.45">
      <c r="A759">
        <v>758</v>
      </c>
      <c r="B759">
        <v>2020</v>
      </c>
      <c r="C759" t="s">
        <v>28</v>
      </c>
      <c r="D759" s="5" t="str">
        <f t="shared" si="11"/>
        <v>2020|Sakhir|6</v>
      </c>
      <c r="E759" t="s">
        <v>32</v>
      </c>
      <c r="F759">
        <v>6</v>
      </c>
      <c r="G759" t="s">
        <v>82</v>
      </c>
      <c r="H759" t="s">
        <v>76</v>
      </c>
      <c r="I759">
        <v>52</v>
      </c>
      <c r="J759" t="s">
        <v>81</v>
      </c>
      <c r="K759">
        <v>0</v>
      </c>
    </row>
    <row r="760" spans="1:11" x14ac:dyDescent="0.45">
      <c r="A760">
        <v>759</v>
      </c>
      <c r="B760">
        <v>2020</v>
      </c>
      <c r="C760" t="s">
        <v>28</v>
      </c>
      <c r="D760" s="5" t="str">
        <f t="shared" si="11"/>
        <v>2020|Sakhir|33</v>
      </c>
      <c r="E760" t="s">
        <v>32</v>
      </c>
      <c r="F760">
        <v>33</v>
      </c>
      <c r="G760" t="s">
        <v>45</v>
      </c>
      <c r="H760" t="s">
        <v>46</v>
      </c>
      <c r="I760">
        <v>0</v>
      </c>
      <c r="J760" t="s">
        <v>81</v>
      </c>
      <c r="K760">
        <v>0</v>
      </c>
    </row>
    <row r="761" spans="1:11" x14ac:dyDescent="0.45">
      <c r="A761">
        <v>760</v>
      </c>
      <c r="B761">
        <v>2020</v>
      </c>
      <c r="C761" t="s">
        <v>28</v>
      </c>
      <c r="D761" s="5" t="str">
        <f t="shared" si="11"/>
        <v>2020|Sakhir|16</v>
      </c>
      <c r="E761" t="s">
        <v>32</v>
      </c>
      <c r="F761">
        <v>16</v>
      </c>
      <c r="G761" t="s">
        <v>55</v>
      </c>
      <c r="H761" t="s">
        <v>56</v>
      </c>
      <c r="I761">
        <v>0</v>
      </c>
      <c r="J761" t="s">
        <v>81</v>
      </c>
      <c r="K761">
        <v>0</v>
      </c>
    </row>
    <row r="762" spans="1:11" x14ac:dyDescent="0.45">
      <c r="A762">
        <v>761</v>
      </c>
      <c r="B762">
        <v>2020</v>
      </c>
      <c r="C762" t="s">
        <v>25</v>
      </c>
      <c r="D762" s="5" t="str">
        <f t="shared" si="11"/>
        <v>2020|Abu Dhabi|33</v>
      </c>
      <c r="E762">
        <v>1</v>
      </c>
      <c r="F762">
        <v>33</v>
      </c>
      <c r="G762" t="s">
        <v>45</v>
      </c>
      <c r="H762" t="s">
        <v>46</v>
      </c>
      <c r="I762">
        <v>55</v>
      </c>
      <c r="J762">
        <v>6.6998206018518525E-2</v>
      </c>
      <c r="K762">
        <v>25</v>
      </c>
    </row>
    <row r="763" spans="1:11" x14ac:dyDescent="0.45">
      <c r="A763">
        <v>762</v>
      </c>
      <c r="B763">
        <v>2020</v>
      </c>
      <c r="C763" t="s">
        <v>25</v>
      </c>
      <c r="D763" s="5" t="str">
        <f t="shared" si="11"/>
        <v>2020|Abu Dhabi|77</v>
      </c>
      <c r="E763">
        <v>2</v>
      </c>
      <c r="F763">
        <v>77</v>
      </c>
      <c r="G763" t="s">
        <v>48</v>
      </c>
      <c r="H763" t="s">
        <v>44</v>
      </c>
      <c r="I763">
        <v>55</v>
      </c>
      <c r="J763" t="s">
        <v>452</v>
      </c>
      <c r="K763">
        <v>18</v>
      </c>
    </row>
    <row r="764" spans="1:11" x14ac:dyDescent="0.45">
      <c r="A764">
        <v>763</v>
      </c>
      <c r="B764">
        <v>2020</v>
      </c>
      <c r="C764" t="s">
        <v>25</v>
      </c>
      <c r="D764" s="5" t="str">
        <f t="shared" si="11"/>
        <v>2020|Abu Dhabi|44</v>
      </c>
      <c r="E764">
        <v>3</v>
      </c>
      <c r="F764">
        <v>44</v>
      </c>
      <c r="G764" t="s">
        <v>43</v>
      </c>
      <c r="H764" t="s">
        <v>44</v>
      </c>
      <c r="I764">
        <v>55</v>
      </c>
      <c r="J764" t="s">
        <v>453</v>
      </c>
      <c r="K764">
        <v>15</v>
      </c>
    </row>
    <row r="765" spans="1:11" x14ac:dyDescent="0.45">
      <c r="A765">
        <v>764</v>
      </c>
      <c r="B765">
        <v>2020</v>
      </c>
      <c r="C765" t="s">
        <v>25</v>
      </c>
      <c r="D765" s="5" t="str">
        <f t="shared" si="11"/>
        <v>2020|Abu Dhabi|23</v>
      </c>
      <c r="E765">
        <v>4</v>
      </c>
      <c r="F765">
        <v>23</v>
      </c>
      <c r="G765" t="s">
        <v>290</v>
      </c>
      <c r="H765" t="s">
        <v>46</v>
      </c>
      <c r="I765">
        <v>55</v>
      </c>
      <c r="J765" t="s">
        <v>454</v>
      </c>
      <c r="K765">
        <v>12</v>
      </c>
    </row>
    <row r="766" spans="1:11" x14ac:dyDescent="0.45">
      <c r="A766">
        <v>765</v>
      </c>
      <c r="B766">
        <v>2020</v>
      </c>
      <c r="C766" t="s">
        <v>25</v>
      </c>
      <c r="D766" s="5" t="str">
        <f t="shared" si="11"/>
        <v>2020|Abu Dhabi|4</v>
      </c>
      <c r="E766">
        <v>5</v>
      </c>
      <c r="F766">
        <v>4</v>
      </c>
      <c r="G766" t="s">
        <v>50</v>
      </c>
      <c r="H766" t="s">
        <v>277</v>
      </c>
      <c r="I766">
        <v>55</v>
      </c>
      <c r="J766" t="s">
        <v>455</v>
      </c>
      <c r="K766">
        <v>10</v>
      </c>
    </row>
    <row r="767" spans="1:11" x14ac:dyDescent="0.45">
      <c r="A767">
        <v>766</v>
      </c>
      <c r="B767">
        <v>2020</v>
      </c>
      <c r="C767" t="s">
        <v>25</v>
      </c>
      <c r="D767" s="5" t="str">
        <f t="shared" si="11"/>
        <v>2020|Abu Dhabi|55</v>
      </c>
      <c r="E767">
        <v>6</v>
      </c>
      <c r="F767">
        <v>55</v>
      </c>
      <c r="G767" t="s">
        <v>60</v>
      </c>
      <c r="H767" t="s">
        <v>277</v>
      </c>
      <c r="I767">
        <v>55</v>
      </c>
      <c r="J767" t="s">
        <v>456</v>
      </c>
      <c r="K767">
        <v>8</v>
      </c>
    </row>
    <row r="768" spans="1:11" x14ac:dyDescent="0.45">
      <c r="A768">
        <v>767</v>
      </c>
      <c r="B768">
        <v>2020</v>
      </c>
      <c r="C768" t="s">
        <v>25</v>
      </c>
      <c r="D768" s="5" t="str">
        <f t="shared" si="11"/>
        <v>2020|Abu Dhabi|3</v>
      </c>
      <c r="E768">
        <v>7</v>
      </c>
      <c r="F768">
        <v>3</v>
      </c>
      <c r="G768" t="s">
        <v>58</v>
      </c>
      <c r="H768" t="s">
        <v>284</v>
      </c>
      <c r="I768">
        <v>55</v>
      </c>
      <c r="J768" t="s">
        <v>457</v>
      </c>
      <c r="K768">
        <v>7</v>
      </c>
    </row>
    <row r="769" spans="1:11" x14ac:dyDescent="0.45">
      <c r="A769">
        <v>768</v>
      </c>
      <c r="B769">
        <v>2020</v>
      </c>
      <c r="C769" t="s">
        <v>25</v>
      </c>
      <c r="D769" s="5" t="str">
        <f t="shared" si="11"/>
        <v>2020|Abu Dhabi|10</v>
      </c>
      <c r="E769">
        <v>8</v>
      </c>
      <c r="F769">
        <v>10</v>
      </c>
      <c r="G769" t="s">
        <v>80</v>
      </c>
      <c r="H769" t="s">
        <v>63</v>
      </c>
      <c r="I769">
        <v>55</v>
      </c>
      <c r="J769" t="s">
        <v>458</v>
      </c>
      <c r="K769">
        <v>4</v>
      </c>
    </row>
    <row r="770" spans="1:11" x14ac:dyDescent="0.45">
      <c r="A770">
        <v>769</v>
      </c>
      <c r="B770">
        <v>2020</v>
      </c>
      <c r="C770" t="s">
        <v>25</v>
      </c>
      <c r="D770" s="5" t="str">
        <f t="shared" si="11"/>
        <v>2020|Abu Dhabi|31</v>
      </c>
      <c r="E770">
        <v>9</v>
      </c>
      <c r="F770">
        <v>31</v>
      </c>
      <c r="G770" t="s">
        <v>73</v>
      </c>
      <c r="H770" t="s">
        <v>284</v>
      </c>
      <c r="I770">
        <v>55</v>
      </c>
      <c r="J770" t="s">
        <v>459</v>
      </c>
      <c r="K770">
        <v>2</v>
      </c>
    </row>
    <row r="771" spans="1:11" x14ac:dyDescent="0.45">
      <c r="A771">
        <v>770</v>
      </c>
      <c r="B771">
        <v>2020</v>
      </c>
      <c r="C771" t="s">
        <v>25</v>
      </c>
      <c r="D771" s="5" t="str">
        <f t="shared" ref="D771:D781" si="12">_xlfn.CONCAT(B771,"|",C771,"|",F771)</f>
        <v>2020|Abu Dhabi|18</v>
      </c>
      <c r="E771">
        <v>10</v>
      </c>
      <c r="F771">
        <v>18</v>
      </c>
      <c r="G771" t="s">
        <v>65</v>
      </c>
      <c r="H771" t="s">
        <v>281</v>
      </c>
      <c r="I771">
        <v>55</v>
      </c>
      <c r="J771" t="s">
        <v>460</v>
      </c>
      <c r="K771">
        <v>1</v>
      </c>
    </row>
    <row r="772" spans="1:11" x14ac:dyDescent="0.45">
      <c r="A772">
        <v>771</v>
      </c>
      <c r="B772">
        <v>2020</v>
      </c>
      <c r="C772" t="s">
        <v>25</v>
      </c>
      <c r="D772" s="5" t="str">
        <f t="shared" si="12"/>
        <v>2020|Abu Dhabi|26</v>
      </c>
      <c r="E772">
        <v>11</v>
      </c>
      <c r="F772">
        <v>26</v>
      </c>
      <c r="G772" t="s">
        <v>289</v>
      </c>
      <c r="H772" t="s">
        <v>63</v>
      </c>
      <c r="I772">
        <v>54</v>
      </c>
      <c r="J772" t="s">
        <v>72</v>
      </c>
      <c r="K772">
        <v>0</v>
      </c>
    </row>
    <row r="773" spans="1:11" x14ac:dyDescent="0.45">
      <c r="A773">
        <v>772</v>
      </c>
      <c r="B773">
        <v>2020</v>
      </c>
      <c r="C773" t="s">
        <v>25</v>
      </c>
      <c r="D773" s="5" t="str">
        <f t="shared" si="12"/>
        <v>2020|Abu Dhabi|7</v>
      </c>
      <c r="E773">
        <v>12</v>
      </c>
      <c r="F773">
        <v>7</v>
      </c>
      <c r="G773" t="s">
        <v>68</v>
      </c>
      <c r="H773" t="s">
        <v>69</v>
      </c>
      <c r="I773">
        <v>54</v>
      </c>
      <c r="J773" t="s">
        <v>72</v>
      </c>
      <c r="K773">
        <v>0</v>
      </c>
    </row>
    <row r="774" spans="1:11" x14ac:dyDescent="0.45">
      <c r="A774">
        <v>773</v>
      </c>
      <c r="B774">
        <v>2020</v>
      </c>
      <c r="C774" t="s">
        <v>25</v>
      </c>
      <c r="D774" s="5" t="str">
        <f t="shared" si="12"/>
        <v>2020|Abu Dhabi|16</v>
      </c>
      <c r="E774">
        <v>13</v>
      </c>
      <c r="F774">
        <v>16</v>
      </c>
      <c r="G774" t="s">
        <v>55</v>
      </c>
      <c r="H774" t="s">
        <v>56</v>
      </c>
      <c r="I774">
        <v>54</v>
      </c>
      <c r="J774" t="s">
        <v>72</v>
      </c>
      <c r="K774">
        <v>0</v>
      </c>
    </row>
    <row r="775" spans="1:11" x14ac:dyDescent="0.45">
      <c r="A775">
        <v>774</v>
      </c>
      <c r="B775">
        <v>2020</v>
      </c>
      <c r="C775" t="s">
        <v>25</v>
      </c>
      <c r="D775" s="5" t="str">
        <f t="shared" si="12"/>
        <v>2020|Abu Dhabi|5</v>
      </c>
      <c r="E775">
        <v>14</v>
      </c>
      <c r="F775">
        <v>5</v>
      </c>
      <c r="G775" t="s">
        <v>77</v>
      </c>
      <c r="H775" t="s">
        <v>56</v>
      </c>
      <c r="I775">
        <v>54</v>
      </c>
      <c r="J775" t="s">
        <v>72</v>
      </c>
      <c r="K775">
        <v>0</v>
      </c>
    </row>
    <row r="776" spans="1:11" x14ac:dyDescent="0.45">
      <c r="A776">
        <v>775</v>
      </c>
      <c r="B776">
        <v>2020</v>
      </c>
      <c r="C776" t="s">
        <v>25</v>
      </c>
      <c r="D776" s="5" t="str">
        <f t="shared" si="12"/>
        <v>2020|Abu Dhabi|63</v>
      </c>
      <c r="E776">
        <v>15</v>
      </c>
      <c r="F776">
        <v>63</v>
      </c>
      <c r="G776" t="s">
        <v>75</v>
      </c>
      <c r="H776" t="s">
        <v>76</v>
      </c>
      <c r="I776">
        <v>54</v>
      </c>
      <c r="J776" t="s">
        <v>72</v>
      </c>
      <c r="K776">
        <v>0</v>
      </c>
    </row>
    <row r="777" spans="1:11" x14ac:dyDescent="0.45">
      <c r="A777">
        <v>776</v>
      </c>
      <c r="B777">
        <v>2020</v>
      </c>
      <c r="C777" t="s">
        <v>25</v>
      </c>
      <c r="D777" s="5" t="str">
        <f t="shared" si="12"/>
        <v>2020|Abu Dhabi|99</v>
      </c>
      <c r="E777">
        <v>16</v>
      </c>
      <c r="F777">
        <v>99</v>
      </c>
      <c r="G777" t="s">
        <v>71</v>
      </c>
      <c r="H777" t="s">
        <v>69</v>
      </c>
      <c r="I777">
        <v>54</v>
      </c>
      <c r="J777" t="s">
        <v>72</v>
      </c>
      <c r="K777">
        <v>0</v>
      </c>
    </row>
    <row r="778" spans="1:11" x14ac:dyDescent="0.45">
      <c r="A778">
        <v>777</v>
      </c>
      <c r="B778">
        <v>2020</v>
      </c>
      <c r="C778" t="s">
        <v>25</v>
      </c>
      <c r="D778" s="5" t="str">
        <f t="shared" si="12"/>
        <v>2020|Abu Dhabi|6</v>
      </c>
      <c r="E778">
        <v>17</v>
      </c>
      <c r="F778">
        <v>6</v>
      </c>
      <c r="G778" t="s">
        <v>82</v>
      </c>
      <c r="H778" t="s">
        <v>76</v>
      </c>
      <c r="I778">
        <v>54</v>
      </c>
      <c r="J778" t="s">
        <v>72</v>
      </c>
      <c r="K778">
        <v>0</v>
      </c>
    </row>
    <row r="779" spans="1:11" x14ac:dyDescent="0.45">
      <c r="A779">
        <v>778</v>
      </c>
      <c r="B779">
        <v>2020</v>
      </c>
      <c r="C779" t="s">
        <v>25</v>
      </c>
      <c r="D779" s="5" t="str">
        <f t="shared" si="12"/>
        <v>2020|Abu Dhabi|20</v>
      </c>
      <c r="E779">
        <v>18</v>
      </c>
      <c r="F779">
        <v>20</v>
      </c>
      <c r="G779" t="s">
        <v>292</v>
      </c>
      <c r="H779" t="s">
        <v>79</v>
      </c>
      <c r="I779">
        <v>54</v>
      </c>
      <c r="J779" t="s">
        <v>72</v>
      </c>
      <c r="K779">
        <v>0</v>
      </c>
    </row>
    <row r="780" spans="1:11" x14ac:dyDescent="0.45">
      <c r="A780">
        <v>779</v>
      </c>
      <c r="B780">
        <v>2020</v>
      </c>
      <c r="C780" t="s">
        <v>25</v>
      </c>
      <c r="D780" s="5" t="str">
        <f t="shared" si="12"/>
        <v>2020|Abu Dhabi|51</v>
      </c>
      <c r="E780">
        <v>19</v>
      </c>
      <c r="F780">
        <v>51</v>
      </c>
      <c r="G780" t="s">
        <v>450</v>
      </c>
      <c r="H780" t="s">
        <v>79</v>
      </c>
      <c r="I780">
        <v>53</v>
      </c>
      <c r="J780" t="s">
        <v>97</v>
      </c>
      <c r="K780">
        <v>0</v>
      </c>
    </row>
    <row r="781" spans="1:11" x14ac:dyDescent="0.45">
      <c r="A781">
        <v>780</v>
      </c>
      <c r="B781">
        <v>2020</v>
      </c>
      <c r="C781" t="s">
        <v>25</v>
      </c>
      <c r="D781" s="5" t="str">
        <f t="shared" si="12"/>
        <v>2020|Abu Dhabi|11</v>
      </c>
      <c r="E781" t="s">
        <v>32</v>
      </c>
      <c r="F781">
        <v>11</v>
      </c>
      <c r="G781" t="s">
        <v>53</v>
      </c>
      <c r="H781" t="s">
        <v>281</v>
      </c>
      <c r="I781">
        <v>8</v>
      </c>
      <c r="J781" t="s">
        <v>81</v>
      </c>
      <c r="K781">
        <v>0</v>
      </c>
    </row>
  </sheetData>
  <autoFilter ref="A1:K781" xr:uid="{EECB4E42-B670-4359-8410-4CEFB23793D4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169E4-CDA2-48CB-B96B-9BB23429F535}">
  <dimension ref="A1:L781"/>
  <sheetViews>
    <sheetView topLeftCell="A35" workbookViewId="0">
      <selection activeCell="E56" sqref="E56"/>
    </sheetView>
  </sheetViews>
  <sheetFormatPr defaultRowHeight="14.25" x14ac:dyDescent="0.45"/>
  <cols>
    <col min="4" max="4" width="21.33203125" bestFit="1" customWidth="1"/>
    <col min="5" max="5" width="6.06640625" bestFit="1" customWidth="1"/>
    <col min="6" max="6" width="5.46484375" bestFit="1" customWidth="1"/>
    <col min="7" max="7" width="15.3984375" bestFit="1" customWidth="1"/>
    <col min="8" max="8" width="25.796875" bestFit="1" customWidth="1"/>
  </cols>
  <sheetData>
    <row r="1" spans="1:12" x14ac:dyDescent="0.45">
      <c r="A1" t="s">
        <v>35</v>
      </c>
      <c r="B1" t="s">
        <v>31</v>
      </c>
      <c r="C1" t="s">
        <v>1</v>
      </c>
      <c r="D1" t="s">
        <v>468</v>
      </c>
      <c r="E1" t="s">
        <v>36</v>
      </c>
      <c r="F1" t="s">
        <v>37</v>
      </c>
      <c r="G1" t="s">
        <v>38</v>
      </c>
      <c r="H1" t="s">
        <v>39</v>
      </c>
      <c r="I1" t="s">
        <v>461</v>
      </c>
      <c r="J1" t="s">
        <v>462</v>
      </c>
      <c r="K1" t="s">
        <v>463</v>
      </c>
      <c r="L1" t="s">
        <v>40</v>
      </c>
    </row>
    <row r="2" spans="1:12" x14ac:dyDescent="0.45">
      <c r="A2">
        <v>1</v>
      </c>
      <c r="B2">
        <v>2021</v>
      </c>
      <c r="C2" t="s">
        <v>4</v>
      </c>
      <c r="D2" s="5" t="str">
        <f>_xlfn.CONCAT(B2,"|",C2,"|",F2)</f>
        <v>2021|Bahrain|33</v>
      </c>
      <c r="E2">
        <v>1</v>
      </c>
      <c r="F2">
        <v>33</v>
      </c>
      <c r="G2" t="s">
        <v>45</v>
      </c>
      <c r="H2" t="s">
        <v>46</v>
      </c>
      <c r="I2">
        <v>1.0474421296296295E-3</v>
      </c>
      <c r="J2">
        <v>1.0453472222222223E-3</v>
      </c>
      <c r="K2">
        <v>1.0300578703703702E-3</v>
      </c>
      <c r="L2">
        <v>15</v>
      </c>
    </row>
    <row r="3" spans="1:12" x14ac:dyDescent="0.45">
      <c r="A3">
        <v>2</v>
      </c>
      <c r="B3">
        <v>2021</v>
      </c>
      <c r="C3" t="s">
        <v>4</v>
      </c>
      <c r="D3" s="5" t="str">
        <f t="shared" ref="D3:D66" si="0">_xlfn.CONCAT(B3,"|",C3,"|",F3)</f>
        <v>2021|Bahrain|44</v>
      </c>
      <c r="E3">
        <v>2</v>
      </c>
      <c r="F3">
        <v>44</v>
      </c>
      <c r="G3" t="s">
        <v>43</v>
      </c>
      <c r="H3" t="s">
        <v>44</v>
      </c>
      <c r="I3">
        <v>1.0488078703703703E-3</v>
      </c>
      <c r="J3">
        <v>1.0426504629629629E-3</v>
      </c>
      <c r="K3">
        <v>1.0345486111111111E-3</v>
      </c>
      <c r="L3">
        <v>18</v>
      </c>
    </row>
    <row r="4" spans="1:12" x14ac:dyDescent="0.45">
      <c r="A4">
        <v>3</v>
      </c>
      <c r="B4">
        <v>2021</v>
      </c>
      <c r="C4" t="s">
        <v>4</v>
      </c>
      <c r="D4" s="5" t="str">
        <f t="shared" si="0"/>
        <v>2021|Bahrain|77</v>
      </c>
      <c r="E4">
        <v>3</v>
      </c>
      <c r="F4">
        <v>77</v>
      </c>
      <c r="G4" t="s">
        <v>48</v>
      </c>
      <c r="H4" t="s">
        <v>44</v>
      </c>
      <c r="I4">
        <v>1.0555555555555555E-3</v>
      </c>
      <c r="J4">
        <v>1.0438194444444442E-3</v>
      </c>
      <c r="K4">
        <v>1.036875E-3</v>
      </c>
      <c r="L4">
        <v>17</v>
      </c>
    </row>
    <row r="5" spans="1:12" x14ac:dyDescent="0.45">
      <c r="A5">
        <v>4</v>
      </c>
      <c r="B5">
        <v>2021</v>
      </c>
      <c r="C5" t="s">
        <v>4</v>
      </c>
      <c r="D5" s="5" t="str">
        <f t="shared" si="0"/>
        <v>2021|Bahrain|16</v>
      </c>
      <c r="E5">
        <v>4</v>
      </c>
      <c r="F5">
        <v>16</v>
      </c>
      <c r="G5" t="s">
        <v>55</v>
      </c>
      <c r="H5" t="s">
        <v>56</v>
      </c>
      <c r="I5">
        <v>1.0496643518518518E-3</v>
      </c>
      <c r="J5">
        <v>1.0417824074074073E-3</v>
      </c>
      <c r="K5">
        <v>1.0379398148148147E-3</v>
      </c>
      <c r="L5">
        <v>15</v>
      </c>
    </row>
    <row r="6" spans="1:12" x14ac:dyDescent="0.45">
      <c r="A6">
        <v>5</v>
      </c>
      <c r="B6">
        <v>2021</v>
      </c>
      <c r="C6" t="s">
        <v>4</v>
      </c>
      <c r="D6" s="5" t="str">
        <f t="shared" si="0"/>
        <v>2021|Bahrain|10</v>
      </c>
      <c r="E6">
        <v>5</v>
      </c>
      <c r="F6">
        <v>10</v>
      </c>
      <c r="G6" t="s">
        <v>80</v>
      </c>
      <c r="H6" t="s">
        <v>63</v>
      </c>
      <c r="I6">
        <v>1.0514814814814816E-3</v>
      </c>
      <c r="J6">
        <v>1.0476041666666667E-3</v>
      </c>
      <c r="K6">
        <v>1.0394560185185185E-3</v>
      </c>
      <c r="L6">
        <v>15</v>
      </c>
    </row>
    <row r="7" spans="1:12" x14ac:dyDescent="0.45">
      <c r="A7">
        <v>6</v>
      </c>
      <c r="B7">
        <v>2021</v>
      </c>
      <c r="C7" t="s">
        <v>4</v>
      </c>
      <c r="D7" s="5" t="str">
        <f t="shared" si="0"/>
        <v>2021|Bahrain|3</v>
      </c>
      <c r="E7">
        <v>6</v>
      </c>
      <c r="F7">
        <v>3</v>
      </c>
      <c r="G7" t="s">
        <v>58</v>
      </c>
      <c r="H7" t="s">
        <v>51</v>
      </c>
      <c r="I7">
        <v>1.0508680555555555E-3</v>
      </c>
      <c r="J7">
        <v>1.044236111111111E-3</v>
      </c>
      <c r="K7">
        <v>1.0408217592592593E-3</v>
      </c>
      <c r="L7">
        <v>18</v>
      </c>
    </row>
    <row r="8" spans="1:12" x14ac:dyDescent="0.45">
      <c r="A8">
        <v>7</v>
      </c>
      <c r="B8">
        <v>2021</v>
      </c>
      <c r="C8" t="s">
        <v>4</v>
      </c>
      <c r="D8" s="5" t="str">
        <f t="shared" si="0"/>
        <v>2021|Bahrain|4</v>
      </c>
      <c r="E8">
        <v>7</v>
      </c>
      <c r="F8">
        <v>4</v>
      </c>
      <c r="G8" t="s">
        <v>50</v>
      </c>
      <c r="H8" t="s">
        <v>51</v>
      </c>
      <c r="I8">
        <v>1.0521064814814813E-3</v>
      </c>
      <c r="J8">
        <v>1.0428125000000001E-3</v>
      </c>
      <c r="K8">
        <v>1.0413657407407407E-3</v>
      </c>
      <c r="L8">
        <v>18</v>
      </c>
    </row>
    <row r="9" spans="1:12" x14ac:dyDescent="0.45">
      <c r="A9">
        <v>8</v>
      </c>
      <c r="B9">
        <v>2021</v>
      </c>
      <c r="C9" t="s">
        <v>4</v>
      </c>
      <c r="D9" s="5" t="str">
        <f t="shared" si="0"/>
        <v>2021|Bahrain|55</v>
      </c>
      <c r="E9">
        <v>8</v>
      </c>
      <c r="F9">
        <v>55</v>
      </c>
      <c r="G9" t="s">
        <v>60</v>
      </c>
      <c r="H9" t="s">
        <v>56</v>
      </c>
      <c r="I9">
        <v>1.0607986111111111E-3</v>
      </c>
      <c r="J9">
        <v>1.0417708333333334E-3</v>
      </c>
      <c r="K9">
        <v>1.0441550925925926E-3</v>
      </c>
      <c r="L9">
        <v>17</v>
      </c>
    </row>
    <row r="10" spans="1:12" x14ac:dyDescent="0.45">
      <c r="A10">
        <v>9</v>
      </c>
      <c r="B10">
        <v>2021</v>
      </c>
      <c r="C10" t="s">
        <v>4</v>
      </c>
      <c r="D10" s="5" t="str">
        <f t="shared" si="0"/>
        <v>2021|Bahrain|14</v>
      </c>
      <c r="E10">
        <v>9</v>
      </c>
      <c r="F10">
        <v>14</v>
      </c>
      <c r="G10" t="s">
        <v>83</v>
      </c>
      <c r="H10" t="s">
        <v>74</v>
      </c>
      <c r="I10">
        <v>1.0516550925925925E-3</v>
      </c>
      <c r="J10">
        <v>1.0485532407407407E-3</v>
      </c>
      <c r="K10">
        <v>1.0445486111111111E-3</v>
      </c>
      <c r="L10">
        <v>15</v>
      </c>
    </row>
    <row r="11" spans="1:12" x14ac:dyDescent="0.45">
      <c r="A11">
        <v>10</v>
      </c>
      <c r="B11">
        <v>2021</v>
      </c>
      <c r="C11" t="s">
        <v>4</v>
      </c>
      <c r="D11" s="5" t="str">
        <f t="shared" si="0"/>
        <v>2021|Bahrain|18</v>
      </c>
      <c r="E11">
        <v>10</v>
      </c>
      <c r="F11">
        <v>18</v>
      </c>
      <c r="G11" t="s">
        <v>65</v>
      </c>
      <c r="H11" t="s">
        <v>66</v>
      </c>
      <c r="I11">
        <v>1.056261574074074E-3</v>
      </c>
      <c r="J11">
        <v>1.0488888888888889E-3</v>
      </c>
      <c r="K11">
        <v>1.0486226851851852E-3</v>
      </c>
      <c r="L11">
        <v>15</v>
      </c>
    </row>
    <row r="12" spans="1:12" x14ac:dyDescent="0.45">
      <c r="A12">
        <v>11</v>
      </c>
      <c r="B12">
        <v>2021</v>
      </c>
      <c r="C12" t="s">
        <v>4</v>
      </c>
      <c r="D12" s="5" t="str">
        <f t="shared" si="0"/>
        <v>2021|Bahrain|11</v>
      </c>
      <c r="E12">
        <v>11</v>
      </c>
      <c r="F12">
        <v>11</v>
      </c>
      <c r="G12" t="s">
        <v>53</v>
      </c>
      <c r="H12" t="s">
        <v>46</v>
      </c>
      <c r="I12">
        <v>1.0551504629629628E-3</v>
      </c>
      <c r="J12">
        <v>1.0492939814814816E-3</v>
      </c>
      <c r="L12">
        <v>11</v>
      </c>
    </row>
    <row r="13" spans="1:12" x14ac:dyDescent="0.45">
      <c r="A13">
        <v>12</v>
      </c>
      <c r="B13">
        <v>2021</v>
      </c>
      <c r="C13" t="s">
        <v>4</v>
      </c>
      <c r="D13" s="5" t="str">
        <f t="shared" si="0"/>
        <v>2021|Bahrain|99</v>
      </c>
      <c r="E13">
        <v>12</v>
      </c>
      <c r="F13">
        <v>99</v>
      </c>
      <c r="G13" t="s">
        <v>71</v>
      </c>
      <c r="H13" t="s">
        <v>69</v>
      </c>
      <c r="I13">
        <v>1.0532175925925928E-3</v>
      </c>
      <c r="J13">
        <v>1.049861111111111E-3</v>
      </c>
      <c r="L13">
        <v>12</v>
      </c>
    </row>
    <row r="14" spans="1:12" x14ac:dyDescent="0.45">
      <c r="A14">
        <v>13</v>
      </c>
      <c r="B14">
        <v>2021</v>
      </c>
      <c r="C14" t="s">
        <v>4</v>
      </c>
      <c r="D14" s="5" t="str">
        <f t="shared" si="0"/>
        <v>2021|Bahrain|22</v>
      </c>
      <c r="E14">
        <v>13</v>
      </c>
      <c r="F14">
        <v>22</v>
      </c>
      <c r="G14" t="s">
        <v>62</v>
      </c>
      <c r="H14" t="s">
        <v>63</v>
      </c>
      <c r="I14">
        <v>1.0486921296296297E-3</v>
      </c>
      <c r="J14">
        <v>1.0555902777777777E-3</v>
      </c>
      <c r="L14">
        <v>9</v>
      </c>
    </row>
    <row r="15" spans="1:12" x14ac:dyDescent="0.45">
      <c r="A15">
        <v>14</v>
      </c>
      <c r="B15">
        <v>2021</v>
      </c>
      <c r="C15" t="s">
        <v>4</v>
      </c>
      <c r="D15" s="5" t="str">
        <f t="shared" si="0"/>
        <v>2021|Bahrain|7</v>
      </c>
      <c r="E15">
        <v>14</v>
      </c>
      <c r="F15">
        <v>7</v>
      </c>
      <c r="G15" t="s">
        <v>68</v>
      </c>
      <c r="H15" t="s">
        <v>69</v>
      </c>
      <c r="I15">
        <v>1.0595717592592595E-3</v>
      </c>
      <c r="J15">
        <v>1.0559953703703703E-3</v>
      </c>
      <c r="L15">
        <v>12</v>
      </c>
    </row>
    <row r="16" spans="1:12" x14ac:dyDescent="0.45">
      <c r="A16">
        <v>15</v>
      </c>
      <c r="B16">
        <v>2021</v>
      </c>
      <c r="C16" t="s">
        <v>4</v>
      </c>
      <c r="D16" s="5" t="str">
        <f t="shared" si="0"/>
        <v>2021|Bahrain|63</v>
      </c>
      <c r="E16">
        <v>15</v>
      </c>
      <c r="F16">
        <v>63</v>
      </c>
      <c r="G16" t="s">
        <v>75</v>
      </c>
      <c r="H16" t="s">
        <v>76</v>
      </c>
      <c r="I16">
        <v>1.0568981481481482E-3</v>
      </c>
      <c r="J16">
        <v>1.0813657407407408E-3</v>
      </c>
      <c r="L16">
        <v>11</v>
      </c>
    </row>
    <row r="17" spans="1:12" x14ac:dyDescent="0.45">
      <c r="A17">
        <v>16</v>
      </c>
      <c r="B17">
        <v>2021</v>
      </c>
      <c r="C17" t="s">
        <v>4</v>
      </c>
      <c r="D17" s="5" t="str">
        <f t="shared" si="0"/>
        <v>2021|Bahrain|31</v>
      </c>
      <c r="E17">
        <v>16</v>
      </c>
      <c r="F17">
        <v>31</v>
      </c>
      <c r="G17" t="s">
        <v>73</v>
      </c>
      <c r="H17" t="s">
        <v>74</v>
      </c>
      <c r="I17">
        <v>1.0616203703703703E-3</v>
      </c>
      <c r="L17">
        <v>6</v>
      </c>
    </row>
    <row r="18" spans="1:12" x14ac:dyDescent="0.45">
      <c r="A18">
        <v>17</v>
      </c>
      <c r="B18">
        <v>2021</v>
      </c>
      <c r="C18" t="s">
        <v>4</v>
      </c>
      <c r="D18" s="5" t="str">
        <f t="shared" si="0"/>
        <v>2021|Bahrain|6</v>
      </c>
      <c r="E18">
        <v>17</v>
      </c>
      <c r="F18">
        <v>6</v>
      </c>
      <c r="G18" t="s">
        <v>82</v>
      </c>
      <c r="H18" t="s">
        <v>76</v>
      </c>
      <c r="I18">
        <v>1.0640740740740741E-3</v>
      </c>
      <c r="L18">
        <v>8</v>
      </c>
    </row>
    <row r="19" spans="1:12" x14ac:dyDescent="0.45">
      <c r="A19">
        <v>18</v>
      </c>
      <c r="B19">
        <v>2021</v>
      </c>
      <c r="C19" t="s">
        <v>4</v>
      </c>
      <c r="D19" s="5" t="str">
        <f t="shared" si="0"/>
        <v>2021|Bahrain|5</v>
      </c>
      <c r="E19">
        <v>18</v>
      </c>
      <c r="F19">
        <v>5</v>
      </c>
      <c r="G19" t="s">
        <v>77</v>
      </c>
      <c r="H19" t="s">
        <v>66</v>
      </c>
      <c r="I19">
        <v>1.0654629629629629E-3</v>
      </c>
      <c r="L19">
        <v>6</v>
      </c>
    </row>
    <row r="20" spans="1:12" x14ac:dyDescent="0.45">
      <c r="A20">
        <v>19</v>
      </c>
      <c r="B20">
        <v>2021</v>
      </c>
      <c r="C20" t="s">
        <v>4</v>
      </c>
      <c r="D20" s="5" t="str">
        <f t="shared" si="0"/>
        <v>2021|Bahrain|47</v>
      </c>
      <c r="E20">
        <v>19</v>
      </c>
      <c r="F20">
        <v>47</v>
      </c>
      <c r="G20" t="s">
        <v>78</v>
      </c>
      <c r="H20" t="s">
        <v>79</v>
      </c>
      <c r="I20">
        <v>1.0700115740740741E-3</v>
      </c>
      <c r="L20">
        <v>6</v>
      </c>
    </row>
    <row r="21" spans="1:12" x14ac:dyDescent="0.45">
      <c r="A21">
        <v>20</v>
      </c>
      <c r="B21">
        <v>2021</v>
      </c>
      <c r="C21" t="s">
        <v>4</v>
      </c>
      <c r="D21" s="5" t="str">
        <f t="shared" si="0"/>
        <v>2021|Bahrain|9</v>
      </c>
      <c r="E21">
        <v>20</v>
      </c>
      <c r="F21">
        <v>9</v>
      </c>
      <c r="G21" t="s">
        <v>84</v>
      </c>
      <c r="H21" t="s">
        <v>79</v>
      </c>
      <c r="I21">
        <v>1.0795486111111112E-3</v>
      </c>
      <c r="L21">
        <v>7</v>
      </c>
    </row>
    <row r="22" spans="1:12" x14ac:dyDescent="0.45">
      <c r="A22">
        <v>21</v>
      </c>
      <c r="B22">
        <v>2021</v>
      </c>
      <c r="C22" t="s">
        <v>5</v>
      </c>
      <c r="D22" s="5" t="str">
        <f t="shared" si="0"/>
        <v>2021|Emilia Romagna|44</v>
      </c>
      <c r="E22">
        <v>1</v>
      </c>
      <c r="F22">
        <v>44</v>
      </c>
      <c r="G22" t="s">
        <v>43</v>
      </c>
      <c r="H22" t="s">
        <v>44</v>
      </c>
      <c r="I22">
        <v>8.6600694444444442E-4</v>
      </c>
      <c r="J22">
        <v>8.6593749999999995E-4</v>
      </c>
      <c r="K22">
        <v>8.6123842592592599E-4</v>
      </c>
      <c r="L22">
        <v>23</v>
      </c>
    </row>
    <row r="23" spans="1:12" x14ac:dyDescent="0.45">
      <c r="A23">
        <v>22</v>
      </c>
      <c r="B23">
        <v>2021</v>
      </c>
      <c r="C23" t="s">
        <v>5</v>
      </c>
      <c r="D23" s="5" t="str">
        <f t="shared" si="0"/>
        <v>2021|Emilia Romagna|11</v>
      </c>
      <c r="E23">
        <v>2</v>
      </c>
      <c r="F23">
        <v>11</v>
      </c>
      <c r="G23" t="s">
        <v>53</v>
      </c>
      <c r="H23" t="s">
        <v>46</v>
      </c>
      <c r="I23">
        <v>8.7262731481481479E-4</v>
      </c>
      <c r="J23">
        <v>8.6476851851851862E-4</v>
      </c>
      <c r="K23">
        <v>8.6164351851851842E-4</v>
      </c>
      <c r="L23">
        <v>18</v>
      </c>
    </row>
    <row r="24" spans="1:12" x14ac:dyDescent="0.45">
      <c r="A24">
        <v>23</v>
      </c>
      <c r="B24">
        <v>2021</v>
      </c>
      <c r="C24" t="s">
        <v>5</v>
      </c>
      <c r="D24" s="5" t="str">
        <f t="shared" si="0"/>
        <v>2021|Emilia Romagna|33</v>
      </c>
      <c r="E24">
        <v>3</v>
      </c>
      <c r="F24">
        <v>33</v>
      </c>
      <c r="G24" t="s">
        <v>45</v>
      </c>
      <c r="H24" t="s">
        <v>46</v>
      </c>
      <c r="I24">
        <v>8.6931712962962961E-4</v>
      </c>
      <c r="J24">
        <v>8.667129629629629E-4</v>
      </c>
      <c r="K24">
        <v>8.6224537037037042E-4</v>
      </c>
      <c r="L24">
        <v>20</v>
      </c>
    </row>
    <row r="25" spans="1:12" x14ac:dyDescent="0.45">
      <c r="A25">
        <v>24</v>
      </c>
      <c r="B25">
        <v>2021</v>
      </c>
      <c r="C25" t="s">
        <v>5</v>
      </c>
      <c r="D25" s="5" t="str">
        <f t="shared" si="0"/>
        <v>2021|Emilia Romagna|16</v>
      </c>
      <c r="E25">
        <v>4</v>
      </c>
      <c r="F25">
        <v>16</v>
      </c>
      <c r="G25" t="s">
        <v>55</v>
      </c>
      <c r="H25" t="s">
        <v>56</v>
      </c>
      <c r="I25">
        <v>8.7283564814814819E-4</v>
      </c>
      <c r="J25">
        <v>8.6583333333333336E-4</v>
      </c>
      <c r="K25">
        <v>8.6504629629629637E-4</v>
      </c>
      <c r="L25">
        <v>19</v>
      </c>
    </row>
    <row r="26" spans="1:12" x14ac:dyDescent="0.45">
      <c r="A26">
        <v>25</v>
      </c>
      <c r="B26">
        <v>2021</v>
      </c>
      <c r="C26" t="s">
        <v>5</v>
      </c>
      <c r="D26" s="5" t="str">
        <f t="shared" si="0"/>
        <v>2021|Emilia Romagna|10</v>
      </c>
      <c r="E26">
        <v>5</v>
      </c>
      <c r="F26">
        <v>10</v>
      </c>
      <c r="G26" t="s">
        <v>80</v>
      </c>
      <c r="H26" t="s">
        <v>63</v>
      </c>
      <c r="I26">
        <v>8.7439814814814802E-4</v>
      </c>
      <c r="J26">
        <v>8.672106481481482E-4</v>
      </c>
      <c r="K26">
        <v>8.6562499999999997E-4</v>
      </c>
      <c r="L26">
        <v>21</v>
      </c>
    </row>
    <row r="27" spans="1:12" x14ac:dyDescent="0.45">
      <c r="A27">
        <v>26</v>
      </c>
      <c r="B27">
        <v>2021</v>
      </c>
      <c r="C27" t="s">
        <v>5</v>
      </c>
      <c r="D27" s="5" t="str">
        <f t="shared" si="0"/>
        <v>2021|Emilia Romagna|3</v>
      </c>
      <c r="E27">
        <v>6</v>
      </c>
      <c r="F27">
        <v>3</v>
      </c>
      <c r="G27" t="s">
        <v>58</v>
      </c>
      <c r="H27" t="s">
        <v>51</v>
      </c>
      <c r="I27">
        <v>8.7579861111111105E-4</v>
      </c>
      <c r="J27">
        <v>8.6843749999999996E-4</v>
      </c>
      <c r="K27">
        <v>8.6604166666666676E-4</v>
      </c>
      <c r="L27">
        <v>21</v>
      </c>
    </row>
    <row r="28" spans="1:12" x14ac:dyDescent="0.45">
      <c r="A28">
        <v>27</v>
      </c>
      <c r="B28">
        <v>2021</v>
      </c>
      <c r="C28" t="s">
        <v>5</v>
      </c>
      <c r="D28" s="5" t="str">
        <f t="shared" si="0"/>
        <v>2021|Emilia Romagna|4</v>
      </c>
      <c r="E28">
        <v>7</v>
      </c>
      <c r="F28">
        <v>4</v>
      </c>
      <c r="G28" t="s">
        <v>50</v>
      </c>
      <c r="H28" t="s">
        <v>51</v>
      </c>
      <c r="I28">
        <v>8.6815972222222231E-4</v>
      </c>
      <c r="J28">
        <v>8.6479166666666681E-4</v>
      </c>
      <c r="K28">
        <v>8.6660879629629631E-4</v>
      </c>
      <c r="L28">
        <v>15</v>
      </c>
    </row>
    <row r="29" spans="1:12" x14ac:dyDescent="0.45">
      <c r="A29">
        <v>28</v>
      </c>
      <c r="B29">
        <v>2021</v>
      </c>
      <c r="C29" t="s">
        <v>5</v>
      </c>
      <c r="D29" s="5" t="str">
        <f t="shared" si="0"/>
        <v>2021|Emilia Romagna|77</v>
      </c>
      <c r="E29">
        <v>8</v>
      </c>
      <c r="F29">
        <v>77</v>
      </c>
      <c r="G29" t="s">
        <v>48</v>
      </c>
      <c r="H29" t="s">
        <v>44</v>
      </c>
      <c r="I29">
        <v>8.6425925925925917E-4</v>
      </c>
      <c r="J29">
        <v>8.6695601851851853E-4</v>
      </c>
      <c r="K29">
        <v>8.6687500000000002E-4</v>
      </c>
      <c r="L29">
        <v>22</v>
      </c>
    </row>
    <row r="30" spans="1:12" x14ac:dyDescent="0.45">
      <c r="A30">
        <v>29</v>
      </c>
      <c r="B30">
        <v>2021</v>
      </c>
      <c r="C30" t="s">
        <v>5</v>
      </c>
      <c r="D30" s="5" t="str">
        <f t="shared" si="0"/>
        <v>2021|Emilia Romagna|31</v>
      </c>
      <c r="E30">
        <v>9</v>
      </c>
      <c r="F30">
        <v>31</v>
      </c>
      <c r="G30" t="s">
        <v>73</v>
      </c>
      <c r="H30" t="s">
        <v>74</v>
      </c>
      <c r="I30">
        <v>8.7251157407407416E-4</v>
      </c>
      <c r="J30">
        <v>8.6940972222222205E-4</v>
      </c>
      <c r="K30">
        <v>8.7048611111111105E-4</v>
      </c>
      <c r="L30">
        <v>20</v>
      </c>
    </row>
    <row r="31" spans="1:12" x14ac:dyDescent="0.45">
      <c r="A31">
        <v>30</v>
      </c>
      <c r="B31">
        <v>2021</v>
      </c>
      <c r="C31" t="s">
        <v>5</v>
      </c>
      <c r="D31" s="5" t="str">
        <f t="shared" si="0"/>
        <v>2021|Emilia Romagna|18</v>
      </c>
      <c r="E31">
        <v>10</v>
      </c>
      <c r="F31">
        <v>18</v>
      </c>
      <c r="G31" t="s">
        <v>65</v>
      </c>
      <c r="H31" t="s">
        <v>66</v>
      </c>
      <c r="I31">
        <v>8.7409722222222218E-4</v>
      </c>
      <c r="J31">
        <v>8.6965277777777778E-4</v>
      </c>
      <c r="K31" t="s">
        <v>81</v>
      </c>
      <c r="L31">
        <v>20</v>
      </c>
    </row>
    <row r="32" spans="1:12" x14ac:dyDescent="0.45">
      <c r="A32">
        <v>31</v>
      </c>
      <c r="B32">
        <v>2021</v>
      </c>
      <c r="C32" t="s">
        <v>5</v>
      </c>
      <c r="D32" s="5" t="str">
        <f t="shared" si="0"/>
        <v>2021|Emilia Romagna|55</v>
      </c>
      <c r="E32">
        <v>11</v>
      </c>
      <c r="F32">
        <v>55</v>
      </c>
      <c r="G32" t="s">
        <v>60</v>
      </c>
      <c r="H32" t="s">
        <v>56</v>
      </c>
      <c r="I32">
        <v>8.7275462962962957E-4</v>
      </c>
      <c r="J32">
        <v>8.7035879629629627E-4</v>
      </c>
      <c r="L32">
        <v>16</v>
      </c>
    </row>
    <row r="33" spans="1:12" x14ac:dyDescent="0.45">
      <c r="A33">
        <v>32</v>
      </c>
      <c r="B33">
        <v>2021</v>
      </c>
      <c r="C33" t="s">
        <v>5</v>
      </c>
      <c r="D33" s="5" t="str">
        <f t="shared" si="0"/>
        <v>2021|Emilia Romagna|63</v>
      </c>
      <c r="E33">
        <v>12</v>
      </c>
      <c r="F33">
        <v>63</v>
      </c>
      <c r="G33" t="s">
        <v>75</v>
      </c>
      <c r="H33" t="s">
        <v>76</v>
      </c>
      <c r="I33">
        <v>8.7761574074074076E-4</v>
      </c>
      <c r="J33">
        <v>8.7107638888888901E-4</v>
      </c>
      <c r="L33">
        <v>16</v>
      </c>
    </row>
    <row r="34" spans="1:12" x14ac:dyDescent="0.45">
      <c r="A34">
        <v>33</v>
      </c>
      <c r="B34">
        <v>2021</v>
      </c>
      <c r="C34" t="s">
        <v>5</v>
      </c>
      <c r="D34" s="5" t="str">
        <f t="shared" si="0"/>
        <v>2021|Emilia Romagna|5</v>
      </c>
      <c r="E34">
        <v>13</v>
      </c>
      <c r="F34">
        <v>5</v>
      </c>
      <c r="G34" t="s">
        <v>77</v>
      </c>
      <c r="H34" t="s">
        <v>66</v>
      </c>
      <c r="I34">
        <v>8.7336805555555551E-4</v>
      </c>
      <c r="J34">
        <v>8.7261574074074064E-4</v>
      </c>
      <c r="L34">
        <v>14</v>
      </c>
    </row>
    <row r="35" spans="1:12" x14ac:dyDescent="0.45">
      <c r="A35">
        <v>34</v>
      </c>
      <c r="B35">
        <v>2021</v>
      </c>
      <c r="C35" t="s">
        <v>5</v>
      </c>
      <c r="D35" s="5" t="str">
        <f t="shared" si="0"/>
        <v>2021|Emilia Romagna|6</v>
      </c>
      <c r="E35">
        <v>14</v>
      </c>
      <c r="F35">
        <v>6</v>
      </c>
      <c r="G35" t="s">
        <v>82</v>
      </c>
      <c r="H35" t="s">
        <v>76</v>
      </c>
      <c r="I35">
        <v>8.7561342592592595E-4</v>
      </c>
      <c r="J35">
        <v>8.749189814814814E-4</v>
      </c>
      <c r="L35">
        <v>14</v>
      </c>
    </row>
    <row r="36" spans="1:12" x14ac:dyDescent="0.45">
      <c r="A36">
        <v>35</v>
      </c>
      <c r="B36">
        <v>2021</v>
      </c>
      <c r="C36" t="s">
        <v>5</v>
      </c>
      <c r="D36" s="5" t="str">
        <f t="shared" si="0"/>
        <v>2021|Emilia Romagna|14</v>
      </c>
      <c r="E36">
        <v>15</v>
      </c>
      <c r="F36">
        <v>14</v>
      </c>
      <c r="G36" t="s">
        <v>83</v>
      </c>
      <c r="H36" t="s">
        <v>74</v>
      </c>
      <c r="I36">
        <v>8.7768518518518523E-4</v>
      </c>
      <c r="J36">
        <v>8.749189814814814E-4</v>
      </c>
      <c r="L36">
        <v>14</v>
      </c>
    </row>
    <row r="37" spans="1:12" x14ac:dyDescent="0.45">
      <c r="A37">
        <v>36</v>
      </c>
      <c r="B37">
        <v>2021</v>
      </c>
      <c r="C37" t="s">
        <v>5</v>
      </c>
      <c r="D37" s="5" t="str">
        <f t="shared" si="0"/>
        <v>2021|Emilia Romagna|7</v>
      </c>
      <c r="E37">
        <v>16</v>
      </c>
      <c r="F37">
        <v>7</v>
      </c>
      <c r="G37" t="s">
        <v>68</v>
      </c>
      <c r="H37" t="s">
        <v>69</v>
      </c>
      <c r="I37">
        <v>8.7932870370370367E-4</v>
      </c>
      <c r="L37">
        <v>10</v>
      </c>
    </row>
    <row r="38" spans="1:12" x14ac:dyDescent="0.45">
      <c r="A38">
        <v>37</v>
      </c>
      <c r="B38">
        <v>2021</v>
      </c>
      <c r="C38" t="s">
        <v>5</v>
      </c>
      <c r="D38" s="5" t="str">
        <f t="shared" si="0"/>
        <v>2021|Emilia Romagna|99</v>
      </c>
      <c r="E38">
        <v>17</v>
      </c>
      <c r="F38">
        <v>99</v>
      </c>
      <c r="G38" t="s">
        <v>71</v>
      </c>
      <c r="H38" t="s">
        <v>69</v>
      </c>
      <c r="I38">
        <v>8.8104166666666669E-4</v>
      </c>
      <c r="L38">
        <v>9</v>
      </c>
    </row>
    <row r="39" spans="1:12" x14ac:dyDescent="0.45">
      <c r="A39">
        <v>38</v>
      </c>
      <c r="B39">
        <v>2021</v>
      </c>
      <c r="C39" t="s">
        <v>5</v>
      </c>
      <c r="D39" s="5" t="str">
        <f t="shared" si="0"/>
        <v>2021|Emilia Romagna|47</v>
      </c>
      <c r="E39">
        <v>18</v>
      </c>
      <c r="F39">
        <v>47</v>
      </c>
      <c r="G39" t="s">
        <v>78</v>
      </c>
      <c r="H39" t="s">
        <v>79</v>
      </c>
      <c r="I39">
        <v>8.8285879629629619E-4</v>
      </c>
      <c r="L39">
        <v>12</v>
      </c>
    </row>
    <row r="40" spans="1:12" x14ac:dyDescent="0.45">
      <c r="A40">
        <v>39</v>
      </c>
      <c r="B40">
        <v>2021</v>
      </c>
      <c r="C40" t="s">
        <v>5</v>
      </c>
      <c r="D40" s="5" t="str">
        <f t="shared" si="0"/>
        <v>2021|Emilia Romagna|9</v>
      </c>
      <c r="E40">
        <v>19</v>
      </c>
      <c r="F40">
        <v>9</v>
      </c>
      <c r="G40" t="s">
        <v>84</v>
      </c>
      <c r="H40" t="s">
        <v>79</v>
      </c>
      <c r="I40">
        <v>8.8885416666666659E-4</v>
      </c>
      <c r="L40">
        <v>12</v>
      </c>
    </row>
    <row r="41" spans="1:12" x14ac:dyDescent="0.45">
      <c r="A41">
        <v>40</v>
      </c>
      <c r="B41">
        <v>2021</v>
      </c>
      <c r="C41" t="s">
        <v>5</v>
      </c>
      <c r="D41" s="5" t="str">
        <f t="shared" si="0"/>
        <v>2021|Emilia Romagna|22</v>
      </c>
      <c r="E41" t="s">
        <v>464</v>
      </c>
      <c r="F41">
        <v>22</v>
      </c>
      <c r="G41" t="s">
        <v>62</v>
      </c>
      <c r="H41" t="s">
        <v>63</v>
      </c>
      <c r="I41" t="s">
        <v>81</v>
      </c>
      <c r="L41">
        <v>2</v>
      </c>
    </row>
    <row r="42" spans="1:12" x14ac:dyDescent="0.45">
      <c r="A42">
        <v>41</v>
      </c>
      <c r="B42">
        <v>2021</v>
      </c>
      <c r="C42" t="s">
        <v>6</v>
      </c>
      <c r="D42" s="5" t="str">
        <f t="shared" si="0"/>
        <v>2021|Portugal|77</v>
      </c>
      <c r="E42">
        <v>1</v>
      </c>
      <c r="F42">
        <v>77</v>
      </c>
      <c r="G42" t="s">
        <v>48</v>
      </c>
      <c r="H42" t="s">
        <v>44</v>
      </c>
      <c r="I42">
        <v>9.1113425925925921E-4</v>
      </c>
      <c r="J42">
        <v>9.080787037037038E-4</v>
      </c>
      <c r="K42">
        <v>9.0680555555555566E-4</v>
      </c>
      <c r="L42">
        <v>23</v>
      </c>
    </row>
    <row r="43" spans="1:12" x14ac:dyDescent="0.45">
      <c r="A43">
        <v>42</v>
      </c>
      <c r="B43">
        <v>2021</v>
      </c>
      <c r="C43" t="s">
        <v>6</v>
      </c>
      <c r="D43" s="5" t="str">
        <f t="shared" si="0"/>
        <v>2021|Portugal|44</v>
      </c>
      <c r="E43">
        <v>2</v>
      </c>
      <c r="F43">
        <v>44</v>
      </c>
      <c r="G43" t="s">
        <v>43</v>
      </c>
      <c r="H43" t="s">
        <v>44</v>
      </c>
      <c r="I43">
        <v>9.1269675925925926E-4</v>
      </c>
      <c r="J43">
        <v>9.0240740740740732E-4</v>
      </c>
      <c r="K43">
        <v>9.0688657407407395E-4</v>
      </c>
      <c r="L43">
        <v>24</v>
      </c>
    </row>
    <row r="44" spans="1:12" x14ac:dyDescent="0.45">
      <c r="A44">
        <v>43</v>
      </c>
      <c r="B44">
        <v>2021</v>
      </c>
      <c r="C44" t="s">
        <v>6</v>
      </c>
      <c r="D44" s="5" t="str">
        <f t="shared" si="0"/>
        <v>2021|Portugal|33</v>
      </c>
      <c r="E44">
        <v>3</v>
      </c>
      <c r="F44">
        <v>33</v>
      </c>
      <c r="G44" t="s">
        <v>45</v>
      </c>
      <c r="H44" t="s">
        <v>46</v>
      </c>
      <c r="I44">
        <v>9.1996527777777769E-4</v>
      </c>
      <c r="J44">
        <v>9.1030092592592595E-4</v>
      </c>
      <c r="K44">
        <v>9.1141203703703707E-4</v>
      </c>
      <c r="L44">
        <v>20</v>
      </c>
    </row>
    <row r="45" spans="1:12" x14ac:dyDescent="0.45">
      <c r="A45">
        <v>44</v>
      </c>
      <c r="B45">
        <v>2021</v>
      </c>
      <c r="C45" t="s">
        <v>6</v>
      </c>
      <c r="D45" s="5" t="str">
        <f t="shared" si="0"/>
        <v>2021|Portugal|11</v>
      </c>
      <c r="E45">
        <v>4</v>
      </c>
      <c r="F45">
        <v>11</v>
      </c>
      <c r="G45" t="s">
        <v>53</v>
      </c>
      <c r="H45" t="s">
        <v>46</v>
      </c>
      <c r="I45">
        <v>9.1825231481481478E-4</v>
      </c>
      <c r="J45">
        <v>9.1255787037037032E-4</v>
      </c>
      <c r="K45">
        <v>9.1307870370370371E-4</v>
      </c>
      <c r="L45">
        <v>22</v>
      </c>
    </row>
    <row r="46" spans="1:12" x14ac:dyDescent="0.45">
      <c r="A46">
        <v>45</v>
      </c>
      <c r="B46">
        <v>2021</v>
      </c>
      <c r="C46" t="s">
        <v>6</v>
      </c>
      <c r="D46" s="5" t="str">
        <f t="shared" si="0"/>
        <v>2021|Portugal|55</v>
      </c>
      <c r="E46">
        <v>5</v>
      </c>
      <c r="F46">
        <v>55</v>
      </c>
      <c r="G46" t="s">
        <v>60</v>
      </c>
      <c r="H46" t="s">
        <v>56</v>
      </c>
      <c r="I46">
        <v>9.1792824074074075E-4</v>
      </c>
      <c r="J46">
        <v>9.1218749999999991E-4</v>
      </c>
      <c r="K46">
        <v>9.1480324074074077E-4</v>
      </c>
      <c r="L46">
        <v>23</v>
      </c>
    </row>
    <row r="47" spans="1:12" x14ac:dyDescent="0.45">
      <c r="A47">
        <v>46</v>
      </c>
      <c r="B47">
        <v>2021</v>
      </c>
      <c r="C47" t="s">
        <v>6</v>
      </c>
      <c r="D47" s="5" t="str">
        <f t="shared" si="0"/>
        <v>2021|Portugal|31</v>
      </c>
      <c r="E47">
        <v>6</v>
      </c>
      <c r="F47">
        <v>31</v>
      </c>
      <c r="G47" t="s">
        <v>73</v>
      </c>
      <c r="H47" t="s">
        <v>74</v>
      </c>
      <c r="I47">
        <v>9.154166666666667E-4</v>
      </c>
      <c r="J47">
        <v>9.0956018518518512E-4</v>
      </c>
      <c r="K47">
        <v>9.1483796296296289E-4</v>
      </c>
      <c r="L47">
        <v>17</v>
      </c>
    </row>
    <row r="48" spans="1:12" x14ac:dyDescent="0.45">
      <c r="A48">
        <v>47</v>
      </c>
      <c r="B48">
        <v>2021</v>
      </c>
      <c r="C48" t="s">
        <v>6</v>
      </c>
      <c r="D48" s="5" t="str">
        <f t="shared" si="0"/>
        <v>2021|Portugal|4</v>
      </c>
      <c r="E48">
        <v>7</v>
      </c>
      <c r="F48">
        <v>4</v>
      </c>
      <c r="G48" t="s">
        <v>50</v>
      </c>
      <c r="H48" t="s">
        <v>51</v>
      </c>
      <c r="I48">
        <v>9.1196759259259258E-4</v>
      </c>
      <c r="J48">
        <v>9.083449074074073E-4</v>
      </c>
      <c r="K48">
        <v>9.1569444444444435E-4</v>
      </c>
      <c r="L48">
        <v>24</v>
      </c>
    </row>
    <row r="49" spans="1:12" x14ac:dyDescent="0.45">
      <c r="A49">
        <v>48</v>
      </c>
      <c r="B49">
        <v>2021</v>
      </c>
      <c r="C49" t="s">
        <v>6</v>
      </c>
      <c r="D49" s="5" t="str">
        <f t="shared" si="0"/>
        <v>2021|Portugal|16</v>
      </c>
      <c r="E49">
        <v>8</v>
      </c>
      <c r="F49">
        <v>16</v>
      </c>
      <c r="G49" t="s">
        <v>55</v>
      </c>
      <c r="H49" t="s">
        <v>56</v>
      </c>
      <c r="I49">
        <v>9.1866898148148157E-4</v>
      </c>
      <c r="J49">
        <v>9.1167824074074068E-4</v>
      </c>
      <c r="K49">
        <v>9.1789351851851852E-4</v>
      </c>
      <c r="L49">
        <v>29</v>
      </c>
    </row>
    <row r="50" spans="1:12" x14ac:dyDescent="0.45">
      <c r="A50">
        <v>49</v>
      </c>
      <c r="B50">
        <v>2021</v>
      </c>
      <c r="C50" t="s">
        <v>6</v>
      </c>
      <c r="D50" s="5" t="str">
        <f t="shared" si="0"/>
        <v>2021|Portugal|10</v>
      </c>
      <c r="E50">
        <v>9</v>
      </c>
      <c r="F50">
        <v>10</v>
      </c>
      <c r="G50" t="s">
        <v>80</v>
      </c>
      <c r="H50" t="s">
        <v>63</v>
      </c>
      <c r="I50">
        <v>9.1972222222222227E-4</v>
      </c>
      <c r="J50">
        <v>9.1495370370370385E-4</v>
      </c>
      <c r="K50">
        <v>9.1984953703703716E-4</v>
      </c>
      <c r="L50">
        <v>26</v>
      </c>
    </row>
    <row r="51" spans="1:12" x14ac:dyDescent="0.45">
      <c r="A51">
        <v>50</v>
      </c>
      <c r="B51">
        <v>2021</v>
      </c>
      <c r="C51" t="s">
        <v>6</v>
      </c>
      <c r="D51" s="5" t="str">
        <f t="shared" si="0"/>
        <v>2021|Portugal|5</v>
      </c>
      <c r="E51">
        <v>10</v>
      </c>
      <c r="F51">
        <v>5</v>
      </c>
      <c r="G51" t="s">
        <v>77</v>
      </c>
      <c r="H51" t="s">
        <v>66</v>
      </c>
      <c r="I51">
        <v>9.1901620370370368E-4</v>
      </c>
      <c r="J51">
        <v>9.1400462962962963E-4</v>
      </c>
      <c r="K51">
        <v>9.2197916666666676E-4</v>
      </c>
      <c r="L51">
        <v>22</v>
      </c>
    </row>
    <row r="52" spans="1:12" x14ac:dyDescent="0.45">
      <c r="A52">
        <v>51</v>
      </c>
      <c r="B52">
        <v>2021</v>
      </c>
      <c r="C52" t="s">
        <v>6</v>
      </c>
      <c r="D52" s="5" t="str">
        <f t="shared" si="0"/>
        <v>2021|Portugal|63</v>
      </c>
      <c r="E52">
        <v>11</v>
      </c>
      <c r="F52">
        <v>63</v>
      </c>
      <c r="G52" t="s">
        <v>75</v>
      </c>
      <c r="H52" t="s">
        <v>76</v>
      </c>
      <c r="I52">
        <v>9.2357638888888882E-4</v>
      </c>
      <c r="J52">
        <v>9.1561342592592606E-4</v>
      </c>
      <c r="L52">
        <v>15</v>
      </c>
    </row>
    <row r="53" spans="1:12" x14ac:dyDescent="0.45">
      <c r="A53">
        <v>52</v>
      </c>
      <c r="B53">
        <v>2021</v>
      </c>
      <c r="C53" t="s">
        <v>6</v>
      </c>
      <c r="D53" s="5" t="str">
        <f t="shared" si="0"/>
        <v>2021|Portugal|99</v>
      </c>
      <c r="E53">
        <v>12</v>
      </c>
      <c r="F53">
        <v>99</v>
      </c>
      <c r="G53" t="s">
        <v>71</v>
      </c>
      <c r="H53" t="s">
        <v>69</v>
      </c>
      <c r="I53">
        <v>9.190972222222223E-4</v>
      </c>
      <c r="J53">
        <v>9.1685185185185186E-4</v>
      </c>
      <c r="L53">
        <v>19</v>
      </c>
    </row>
    <row r="54" spans="1:12" x14ac:dyDescent="0.45">
      <c r="A54">
        <v>53</v>
      </c>
      <c r="B54">
        <v>2021</v>
      </c>
      <c r="C54" t="s">
        <v>6</v>
      </c>
      <c r="D54" s="5" t="str">
        <f t="shared" si="0"/>
        <v>2021|Portugal|14</v>
      </c>
      <c r="E54">
        <v>13</v>
      </c>
      <c r="F54">
        <v>14</v>
      </c>
      <c r="G54" t="s">
        <v>83</v>
      </c>
      <c r="H54" t="s">
        <v>74</v>
      </c>
      <c r="I54">
        <v>9.2277777777777768E-4</v>
      </c>
      <c r="J54">
        <v>9.1962962962962962E-4</v>
      </c>
      <c r="L54">
        <v>12</v>
      </c>
    </row>
    <row r="55" spans="1:12" x14ac:dyDescent="0.45">
      <c r="A55">
        <v>54</v>
      </c>
      <c r="B55">
        <v>2021</v>
      </c>
      <c r="C55" t="s">
        <v>6</v>
      </c>
      <c r="D55" s="5" t="str">
        <f t="shared" si="0"/>
        <v>2021|Portugal|22</v>
      </c>
      <c r="E55">
        <v>14</v>
      </c>
      <c r="F55">
        <v>22</v>
      </c>
      <c r="G55" t="s">
        <v>62</v>
      </c>
      <c r="H55" t="s">
        <v>63</v>
      </c>
      <c r="I55">
        <v>9.2226851851851855E-4</v>
      </c>
      <c r="J55">
        <v>9.1971064814814823E-4</v>
      </c>
      <c r="L55">
        <v>17</v>
      </c>
    </row>
    <row r="56" spans="1:12" x14ac:dyDescent="0.45">
      <c r="A56">
        <v>55</v>
      </c>
      <c r="B56">
        <v>2021</v>
      </c>
      <c r="C56" t="s">
        <v>6</v>
      </c>
      <c r="D56" s="5" t="str">
        <f t="shared" si="0"/>
        <v>2021|Portugal|7</v>
      </c>
      <c r="E56">
        <v>15</v>
      </c>
      <c r="F56">
        <v>7</v>
      </c>
      <c r="G56" t="s">
        <v>68</v>
      </c>
      <c r="H56" t="s">
        <v>69</v>
      </c>
      <c r="I56">
        <v>9.2300925925925927E-4</v>
      </c>
      <c r="J56">
        <v>9.2375000000000009E-4</v>
      </c>
      <c r="L56">
        <v>19</v>
      </c>
    </row>
    <row r="57" spans="1:12" x14ac:dyDescent="0.45">
      <c r="A57">
        <v>56</v>
      </c>
      <c r="B57">
        <v>2021</v>
      </c>
      <c r="C57" t="s">
        <v>6</v>
      </c>
      <c r="D57" s="5" t="str">
        <f t="shared" si="0"/>
        <v>2021|Portugal|3</v>
      </c>
      <c r="E57">
        <v>16</v>
      </c>
      <c r="F57">
        <v>3</v>
      </c>
      <c r="G57" t="s">
        <v>58</v>
      </c>
      <c r="H57" t="s">
        <v>51</v>
      </c>
      <c r="I57">
        <v>9.2406249999999997E-4</v>
      </c>
      <c r="L57">
        <v>11</v>
      </c>
    </row>
    <row r="58" spans="1:12" x14ac:dyDescent="0.45">
      <c r="A58">
        <v>57</v>
      </c>
      <c r="B58">
        <v>2021</v>
      </c>
      <c r="C58" t="s">
        <v>6</v>
      </c>
      <c r="D58" s="5" t="str">
        <f t="shared" si="0"/>
        <v>2021|Portugal|18</v>
      </c>
      <c r="E58">
        <v>17</v>
      </c>
      <c r="F58">
        <v>18</v>
      </c>
      <c r="G58" t="s">
        <v>65</v>
      </c>
      <c r="H58" t="s">
        <v>66</v>
      </c>
      <c r="I58">
        <v>9.2491898148148143E-4</v>
      </c>
      <c r="L58">
        <v>10</v>
      </c>
    </row>
    <row r="59" spans="1:12" x14ac:dyDescent="0.45">
      <c r="A59">
        <v>58</v>
      </c>
      <c r="B59">
        <v>2021</v>
      </c>
      <c r="C59" t="s">
        <v>6</v>
      </c>
      <c r="D59" s="5" t="str">
        <f t="shared" si="0"/>
        <v>2021|Portugal|6</v>
      </c>
      <c r="E59">
        <v>18</v>
      </c>
      <c r="F59">
        <v>6</v>
      </c>
      <c r="G59" t="s">
        <v>82</v>
      </c>
      <c r="H59" t="s">
        <v>76</v>
      </c>
      <c r="I59">
        <v>9.29224537037037E-4</v>
      </c>
      <c r="L59">
        <v>9</v>
      </c>
    </row>
    <row r="60" spans="1:12" x14ac:dyDescent="0.45">
      <c r="A60">
        <v>59</v>
      </c>
      <c r="B60">
        <v>2021</v>
      </c>
      <c r="C60" t="s">
        <v>6</v>
      </c>
      <c r="D60" s="5" t="str">
        <f t="shared" si="0"/>
        <v>2021|Portugal|47</v>
      </c>
      <c r="E60">
        <v>19</v>
      </c>
      <c r="F60">
        <v>47</v>
      </c>
      <c r="G60" t="s">
        <v>78</v>
      </c>
      <c r="H60" t="s">
        <v>79</v>
      </c>
      <c r="I60">
        <v>9.3115740740740745E-4</v>
      </c>
      <c r="L60">
        <v>11</v>
      </c>
    </row>
    <row r="61" spans="1:12" x14ac:dyDescent="0.45">
      <c r="A61">
        <v>60</v>
      </c>
      <c r="B61">
        <v>2021</v>
      </c>
      <c r="C61" t="s">
        <v>6</v>
      </c>
      <c r="D61" s="5" t="str">
        <f t="shared" si="0"/>
        <v>2021|Portugal|9</v>
      </c>
      <c r="E61">
        <v>20</v>
      </c>
      <c r="F61">
        <v>9</v>
      </c>
      <c r="G61" t="s">
        <v>84</v>
      </c>
      <c r="H61" t="s">
        <v>79</v>
      </c>
      <c r="I61">
        <v>9.364814814814816E-4</v>
      </c>
      <c r="L61">
        <v>11</v>
      </c>
    </row>
    <row r="62" spans="1:12" x14ac:dyDescent="0.45">
      <c r="A62">
        <v>61</v>
      </c>
      <c r="B62">
        <v>2021</v>
      </c>
      <c r="C62" t="s">
        <v>7</v>
      </c>
      <c r="D62" s="5" t="str">
        <f t="shared" si="0"/>
        <v>2021|Spain|44</v>
      </c>
      <c r="E62">
        <v>1</v>
      </c>
      <c r="F62">
        <v>44</v>
      </c>
      <c r="G62" t="s">
        <v>43</v>
      </c>
      <c r="H62" t="s">
        <v>44</v>
      </c>
      <c r="I62">
        <v>9.0561342592592592E-4</v>
      </c>
      <c r="J62">
        <v>8.9312499999999993E-4</v>
      </c>
      <c r="K62">
        <v>8.8820601851851853E-4</v>
      </c>
      <c r="L62">
        <v>19</v>
      </c>
    </row>
    <row r="63" spans="1:12" x14ac:dyDescent="0.45">
      <c r="A63">
        <v>62</v>
      </c>
      <c r="B63">
        <v>2021</v>
      </c>
      <c r="C63" t="s">
        <v>7</v>
      </c>
      <c r="D63" s="5" t="str">
        <f t="shared" si="0"/>
        <v>2021|Spain|33</v>
      </c>
      <c r="E63">
        <v>2</v>
      </c>
      <c r="F63">
        <v>33</v>
      </c>
      <c r="G63" t="s">
        <v>45</v>
      </c>
      <c r="H63" t="s">
        <v>46</v>
      </c>
      <c r="I63">
        <v>9.038194444444444E-4</v>
      </c>
      <c r="J63">
        <v>8.9030092592592589E-4</v>
      </c>
      <c r="K63">
        <v>8.8862268518518511E-4</v>
      </c>
      <c r="L63">
        <v>14</v>
      </c>
    </row>
    <row r="64" spans="1:12" x14ac:dyDescent="0.45">
      <c r="A64">
        <v>63</v>
      </c>
      <c r="B64">
        <v>2021</v>
      </c>
      <c r="C64" t="s">
        <v>7</v>
      </c>
      <c r="D64" s="5" t="str">
        <f t="shared" si="0"/>
        <v>2021|Spain|77</v>
      </c>
      <c r="E64">
        <v>3</v>
      </c>
      <c r="F64">
        <v>77</v>
      </c>
      <c r="G64" t="s">
        <v>48</v>
      </c>
      <c r="H64" t="s">
        <v>44</v>
      </c>
      <c r="I64">
        <v>9.0283564814814816E-4</v>
      </c>
      <c r="J64">
        <v>8.9284722222222228E-4</v>
      </c>
      <c r="K64">
        <v>8.8973379629629634E-4</v>
      </c>
      <c r="L64">
        <v>16</v>
      </c>
    </row>
    <row r="65" spans="1:12" x14ac:dyDescent="0.45">
      <c r="A65">
        <v>64</v>
      </c>
      <c r="B65">
        <v>2021</v>
      </c>
      <c r="C65" t="s">
        <v>7</v>
      </c>
      <c r="D65" s="5" t="str">
        <f t="shared" si="0"/>
        <v>2021|Spain|16</v>
      </c>
      <c r="E65">
        <v>4</v>
      </c>
      <c r="F65">
        <v>16</v>
      </c>
      <c r="G65" t="s">
        <v>55</v>
      </c>
      <c r="H65" t="s">
        <v>56</v>
      </c>
      <c r="I65">
        <v>9.0325231481481495E-4</v>
      </c>
      <c r="J65">
        <v>8.9950231481481478E-4</v>
      </c>
      <c r="K65">
        <v>8.9710648148148147E-4</v>
      </c>
      <c r="L65">
        <v>18</v>
      </c>
    </row>
    <row r="66" spans="1:12" x14ac:dyDescent="0.45">
      <c r="A66">
        <v>65</v>
      </c>
      <c r="B66">
        <v>2021</v>
      </c>
      <c r="C66" t="s">
        <v>7</v>
      </c>
      <c r="D66" s="5" t="str">
        <f t="shared" si="0"/>
        <v>2021|Spain|31</v>
      </c>
      <c r="E66">
        <v>5</v>
      </c>
      <c r="F66">
        <v>31</v>
      </c>
      <c r="G66" t="s">
        <v>73</v>
      </c>
      <c r="H66" t="s">
        <v>74</v>
      </c>
      <c r="I66">
        <v>9.060300925925925E-4</v>
      </c>
      <c r="J66">
        <v>8.9980324074074062E-4</v>
      </c>
      <c r="K66">
        <v>8.9791666666666665E-4</v>
      </c>
      <c r="L66">
        <v>15</v>
      </c>
    </row>
    <row r="67" spans="1:12" x14ac:dyDescent="0.45">
      <c r="A67">
        <v>66</v>
      </c>
      <c r="B67">
        <v>2021</v>
      </c>
      <c r="C67" t="s">
        <v>7</v>
      </c>
      <c r="D67" s="5" t="str">
        <f t="shared" ref="D67:D130" si="1">_xlfn.CONCAT(B67,"|",C67,"|",F67)</f>
        <v>2021|Spain|55</v>
      </c>
      <c r="E67">
        <v>6</v>
      </c>
      <c r="F67">
        <v>55</v>
      </c>
      <c r="G67" t="s">
        <v>60</v>
      </c>
      <c r="H67" t="s">
        <v>56</v>
      </c>
      <c r="I67">
        <v>9.0515046296296296E-4</v>
      </c>
      <c r="J67">
        <v>8.987962962962963E-4</v>
      </c>
      <c r="K67">
        <v>8.9837962962962961E-4</v>
      </c>
      <c r="L67">
        <v>15</v>
      </c>
    </row>
    <row r="68" spans="1:12" x14ac:dyDescent="0.45">
      <c r="A68">
        <v>67</v>
      </c>
      <c r="B68">
        <v>2021</v>
      </c>
      <c r="C68" t="s">
        <v>7</v>
      </c>
      <c r="D68" s="5" t="str">
        <f t="shared" si="1"/>
        <v>2021|Spain|3</v>
      </c>
      <c r="E68">
        <v>7</v>
      </c>
      <c r="F68">
        <v>3</v>
      </c>
      <c r="G68" t="s">
        <v>58</v>
      </c>
      <c r="H68" t="s">
        <v>51</v>
      </c>
      <c r="I68">
        <v>9.0583333333333325E-4</v>
      </c>
      <c r="J68">
        <v>8.9952546296296297E-4</v>
      </c>
      <c r="K68">
        <v>8.9840277777777781E-4</v>
      </c>
      <c r="L68">
        <v>14</v>
      </c>
    </row>
    <row r="69" spans="1:12" x14ac:dyDescent="0.45">
      <c r="A69">
        <v>68</v>
      </c>
      <c r="B69">
        <v>2021</v>
      </c>
      <c r="C69" t="s">
        <v>7</v>
      </c>
      <c r="D69" s="5" t="str">
        <f t="shared" si="1"/>
        <v>2021|Spain|11</v>
      </c>
      <c r="E69">
        <v>8</v>
      </c>
      <c r="F69">
        <v>11</v>
      </c>
      <c r="G69" t="s">
        <v>53</v>
      </c>
      <c r="H69" t="s">
        <v>46</v>
      </c>
      <c r="I69">
        <v>9.0512731481481477E-4</v>
      </c>
      <c r="J69">
        <v>8.9894675925925938E-4</v>
      </c>
      <c r="K69">
        <v>8.9931712962962969E-4</v>
      </c>
      <c r="L69">
        <v>17</v>
      </c>
    </row>
    <row r="70" spans="1:12" x14ac:dyDescent="0.45">
      <c r="A70">
        <v>69</v>
      </c>
      <c r="B70">
        <v>2021</v>
      </c>
      <c r="C70" t="s">
        <v>7</v>
      </c>
      <c r="D70" s="5" t="str">
        <f t="shared" si="1"/>
        <v>2021|Spain|4</v>
      </c>
      <c r="E70">
        <v>9</v>
      </c>
      <c r="F70">
        <v>4</v>
      </c>
      <c r="G70" t="s">
        <v>50</v>
      </c>
      <c r="H70" t="s">
        <v>51</v>
      </c>
      <c r="I70">
        <v>9.0070601851851857E-4</v>
      </c>
      <c r="J70">
        <v>8.9925925925925926E-4</v>
      </c>
      <c r="K70">
        <v>9.0289351851851858E-4</v>
      </c>
      <c r="L70">
        <v>17</v>
      </c>
    </row>
    <row r="71" spans="1:12" x14ac:dyDescent="0.45">
      <c r="A71">
        <v>70</v>
      </c>
      <c r="B71">
        <v>2021</v>
      </c>
      <c r="C71" t="s">
        <v>7</v>
      </c>
      <c r="D71" s="5" t="str">
        <f t="shared" si="1"/>
        <v>2021|Spain|14</v>
      </c>
      <c r="E71">
        <v>10</v>
      </c>
      <c r="F71">
        <v>14</v>
      </c>
      <c r="G71" t="s">
        <v>83</v>
      </c>
      <c r="H71" t="s">
        <v>74</v>
      </c>
      <c r="I71">
        <v>9.060300925925925E-4</v>
      </c>
      <c r="J71">
        <v>9.0238425925925935E-4</v>
      </c>
      <c r="K71">
        <v>9.044791666666666E-4</v>
      </c>
      <c r="L71">
        <v>17</v>
      </c>
    </row>
    <row r="72" spans="1:12" x14ac:dyDescent="0.45">
      <c r="A72">
        <v>71</v>
      </c>
      <c r="B72">
        <v>2021</v>
      </c>
      <c r="C72" t="s">
        <v>7</v>
      </c>
      <c r="D72" s="5" t="str">
        <f t="shared" si="1"/>
        <v>2021|Spain|18</v>
      </c>
      <c r="E72">
        <v>11</v>
      </c>
      <c r="F72">
        <v>18</v>
      </c>
      <c r="G72" t="s">
        <v>65</v>
      </c>
      <c r="H72" t="s">
        <v>66</v>
      </c>
      <c r="I72">
        <v>9.0556712962962954E-4</v>
      </c>
      <c r="J72">
        <v>9.024768518518519E-4</v>
      </c>
      <c r="L72">
        <v>12</v>
      </c>
    </row>
    <row r="73" spans="1:12" x14ac:dyDescent="0.45">
      <c r="A73">
        <v>72</v>
      </c>
      <c r="B73">
        <v>2021</v>
      </c>
      <c r="C73" t="s">
        <v>7</v>
      </c>
      <c r="D73" s="5" t="str">
        <f t="shared" si="1"/>
        <v>2021|Spain|10</v>
      </c>
      <c r="E73">
        <v>12</v>
      </c>
      <c r="F73">
        <v>10</v>
      </c>
      <c r="G73" t="s">
        <v>80</v>
      </c>
      <c r="H73" t="s">
        <v>63</v>
      </c>
      <c r="I73">
        <v>9.0497685185185201E-4</v>
      </c>
      <c r="J73">
        <v>9.0256944444444456E-4</v>
      </c>
      <c r="L73">
        <v>9</v>
      </c>
    </row>
    <row r="74" spans="1:12" x14ac:dyDescent="0.45">
      <c r="A74">
        <v>73</v>
      </c>
      <c r="B74">
        <v>2021</v>
      </c>
      <c r="C74" t="s">
        <v>7</v>
      </c>
      <c r="D74" s="5" t="str">
        <f t="shared" si="1"/>
        <v>2021|Spain|5</v>
      </c>
      <c r="E74">
        <v>13</v>
      </c>
      <c r="F74">
        <v>5</v>
      </c>
      <c r="G74" t="s">
        <v>77</v>
      </c>
      <c r="H74" t="s">
        <v>66</v>
      </c>
      <c r="I74">
        <v>9.0612268518518526E-4</v>
      </c>
      <c r="J74">
        <v>9.0369212962962962E-4</v>
      </c>
      <c r="L74">
        <v>12</v>
      </c>
    </row>
    <row r="75" spans="1:12" x14ac:dyDescent="0.45">
      <c r="A75">
        <v>74</v>
      </c>
      <c r="B75">
        <v>2021</v>
      </c>
      <c r="C75" t="s">
        <v>7</v>
      </c>
      <c r="D75" s="5" t="str">
        <f t="shared" si="1"/>
        <v>2021|Spain|99</v>
      </c>
      <c r="E75">
        <v>14</v>
      </c>
      <c r="F75">
        <v>99</v>
      </c>
      <c r="G75" t="s">
        <v>71</v>
      </c>
      <c r="H75" t="s">
        <v>69</v>
      </c>
      <c r="I75">
        <v>9.0913194444444451E-4</v>
      </c>
      <c r="J75">
        <v>9.068981481481481E-4</v>
      </c>
      <c r="L75">
        <v>12</v>
      </c>
    </row>
    <row r="76" spans="1:12" x14ac:dyDescent="0.45">
      <c r="A76">
        <v>75</v>
      </c>
      <c r="B76">
        <v>2021</v>
      </c>
      <c r="C76" t="s">
        <v>7</v>
      </c>
      <c r="D76" s="5" t="str">
        <f t="shared" si="1"/>
        <v>2021|Spain|63</v>
      </c>
      <c r="E76">
        <v>15</v>
      </c>
      <c r="F76">
        <v>63</v>
      </c>
      <c r="G76" t="s">
        <v>75</v>
      </c>
      <c r="H76" t="s">
        <v>76</v>
      </c>
      <c r="I76">
        <v>9.0792824074074072E-4</v>
      </c>
      <c r="J76">
        <v>9.1613425925925922E-4</v>
      </c>
      <c r="L76">
        <v>11</v>
      </c>
    </row>
    <row r="77" spans="1:12" x14ac:dyDescent="0.45">
      <c r="A77">
        <v>76</v>
      </c>
      <c r="B77">
        <v>2021</v>
      </c>
      <c r="C77" t="s">
        <v>7</v>
      </c>
      <c r="D77" s="5" t="str">
        <f t="shared" si="1"/>
        <v>2021|Spain|22</v>
      </c>
      <c r="E77">
        <v>16</v>
      </c>
      <c r="F77">
        <v>22</v>
      </c>
      <c r="G77" t="s">
        <v>62</v>
      </c>
      <c r="H77" t="s">
        <v>63</v>
      </c>
      <c r="I77">
        <v>9.0921296296296312E-4</v>
      </c>
      <c r="L77">
        <v>6</v>
      </c>
    </row>
    <row r="78" spans="1:12" x14ac:dyDescent="0.45">
      <c r="A78">
        <v>77</v>
      </c>
      <c r="B78">
        <v>2021</v>
      </c>
      <c r="C78" t="s">
        <v>7</v>
      </c>
      <c r="D78" s="5" t="str">
        <f t="shared" si="1"/>
        <v>2021|Spain|7</v>
      </c>
      <c r="E78">
        <v>17</v>
      </c>
      <c r="F78">
        <v>7</v>
      </c>
      <c r="G78" t="s">
        <v>68</v>
      </c>
      <c r="H78" t="s">
        <v>69</v>
      </c>
      <c r="I78">
        <v>9.133912037037037E-4</v>
      </c>
      <c r="L78">
        <v>6</v>
      </c>
    </row>
    <row r="79" spans="1:12" x14ac:dyDescent="0.45">
      <c r="A79">
        <v>78</v>
      </c>
      <c r="B79">
        <v>2021</v>
      </c>
      <c r="C79" t="s">
        <v>7</v>
      </c>
      <c r="D79" s="5" t="str">
        <f t="shared" si="1"/>
        <v>2021|Spain|47</v>
      </c>
      <c r="E79">
        <v>18</v>
      </c>
      <c r="F79">
        <v>47</v>
      </c>
      <c r="G79" t="s">
        <v>78</v>
      </c>
      <c r="H79" t="s">
        <v>79</v>
      </c>
      <c r="I79">
        <v>9.157060185185185E-4</v>
      </c>
      <c r="L79">
        <v>9</v>
      </c>
    </row>
    <row r="80" spans="1:12" x14ac:dyDescent="0.45">
      <c r="A80">
        <v>79</v>
      </c>
      <c r="B80">
        <v>2021</v>
      </c>
      <c r="C80" t="s">
        <v>7</v>
      </c>
      <c r="D80" s="5" t="str">
        <f t="shared" si="1"/>
        <v>2021|Spain|6</v>
      </c>
      <c r="E80">
        <v>19</v>
      </c>
      <c r="F80">
        <v>6</v>
      </c>
      <c r="G80" t="s">
        <v>82</v>
      </c>
      <c r="H80" t="s">
        <v>76</v>
      </c>
      <c r="I80">
        <v>9.168865740740742E-4</v>
      </c>
      <c r="L80">
        <v>9</v>
      </c>
    </row>
    <row r="81" spans="1:12" x14ac:dyDescent="0.45">
      <c r="A81">
        <v>80</v>
      </c>
      <c r="B81">
        <v>2021</v>
      </c>
      <c r="C81" t="s">
        <v>7</v>
      </c>
      <c r="D81" s="5" t="str">
        <f t="shared" si="1"/>
        <v>2021|Spain|9</v>
      </c>
      <c r="E81">
        <v>20</v>
      </c>
      <c r="F81">
        <v>9</v>
      </c>
      <c r="G81" t="s">
        <v>84</v>
      </c>
      <c r="H81" t="s">
        <v>79</v>
      </c>
      <c r="I81">
        <v>9.2369212962962967E-4</v>
      </c>
      <c r="L81">
        <v>9</v>
      </c>
    </row>
    <row r="82" spans="1:12" x14ac:dyDescent="0.45">
      <c r="A82">
        <v>81</v>
      </c>
      <c r="B82">
        <v>2021</v>
      </c>
      <c r="C82" t="s">
        <v>8</v>
      </c>
      <c r="D82" s="5" t="str">
        <f t="shared" si="1"/>
        <v>2021|Monaco|16</v>
      </c>
      <c r="E82">
        <v>1</v>
      </c>
      <c r="F82">
        <v>16</v>
      </c>
      <c r="G82" t="s">
        <v>55</v>
      </c>
      <c r="H82" t="s">
        <v>56</v>
      </c>
      <c r="I82">
        <v>8.2306712962962965E-4</v>
      </c>
      <c r="J82">
        <v>8.1709490740740744E-4</v>
      </c>
      <c r="K82">
        <v>8.1418981481481479E-4</v>
      </c>
      <c r="L82">
        <v>27</v>
      </c>
    </row>
    <row r="83" spans="1:12" x14ac:dyDescent="0.45">
      <c r="A83">
        <v>82</v>
      </c>
      <c r="B83">
        <v>2021</v>
      </c>
      <c r="C83" t="s">
        <v>8</v>
      </c>
      <c r="D83" s="5" t="str">
        <f t="shared" si="1"/>
        <v>2021|Monaco|33</v>
      </c>
      <c r="E83">
        <v>2</v>
      </c>
      <c r="F83">
        <v>33</v>
      </c>
      <c r="G83" t="s">
        <v>45</v>
      </c>
      <c r="H83" t="s">
        <v>46</v>
      </c>
      <c r="I83">
        <v>8.2319444444444443E-4</v>
      </c>
      <c r="J83">
        <v>8.1770833333333337E-4</v>
      </c>
      <c r="K83">
        <v>8.1685185185185192E-4</v>
      </c>
      <c r="L83">
        <v>23</v>
      </c>
    </row>
    <row r="84" spans="1:12" x14ac:dyDescent="0.45">
      <c r="A84">
        <v>83</v>
      </c>
      <c r="B84">
        <v>2021</v>
      </c>
      <c r="C84" t="s">
        <v>8</v>
      </c>
      <c r="D84" s="5" t="str">
        <f t="shared" si="1"/>
        <v>2021|Monaco|77</v>
      </c>
      <c r="E84">
        <v>3</v>
      </c>
      <c r="F84">
        <v>77</v>
      </c>
      <c r="G84" t="s">
        <v>48</v>
      </c>
      <c r="H84" t="s">
        <v>44</v>
      </c>
      <c r="I84">
        <v>8.2104166666666686E-4</v>
      </c>
      <c r="J84">
        <v>8.1822916666666665E-4</v>
      </c>
      <c r="K84">
        <v>8.1714120370370371E-4</v>
      </c>
      <c r="L84">
        <v>28</v>
      </c>
    </row>
    <row r="85" spans="1:12" x14ac:dyDescent="0.45">
      <c r="A85">
        <v>84</v>
      </c>
      <c r="B85">
        <v>2021</v>
      </c>
      <c r="C85" t="s">
        <v>8</v>
      </c>
      <c r="D85" s="5" t="str">
        <f t="shared" si="1"/>
        <v>2021|Monaco|55</v>
      </c>
      <c r="E85">
        <v>4</v>
      </c>
      <c r="F85">
        <v>55</v>
      </c>
      <c r="G85" t="s">
        <v>60</v>
      </c>
      <c r="H85" t="s">
        <v>56</v>
      </c>
      <c r="I85">
        <v>8.2550925925925934E-4</v>
      </c>
      <c r="J85">
        <v>8.1951388888888883E-4</v>
      </c>
      <c r="K85">
        <v>8.1725694444444435E-4</v>
      </c>
      <c r="L85">
        <v>25</v>
      </c>
    </row>
    <row r="86" spans="1:12" x14ac:dyDescent="0.45">
      <c r="A86">
        <v>85</v>
      </c>
      <c r="B86">
        <v>2021</v>
      </c>
      <c r="C86" t="s">
        <v>8</v>
      </c>
      <c r="D86" s="5" t="str">
        <f t="shared" si="1"/>
        <v>2021|Monaco|4</v>
      </c>
      <c r="E86">
        <v>5</v>
      </c>
      <c r="F86">
        <v>4</v>
      </c>
      <c r="G86" t="s">
        <v>50</v>
      </c>
      <c r="H86" t="s">
        <v>51</v>
      </c>
      <c r="I86">
        <v>8.25474537037037E-4</v>
      </c>
      <c r="J86">
        <v>8.2211805555555554E-4</v>
      </c>
      <c r="K86">
        <v>8.1736111111111115E-4</v>
      </c>
      <c r="L86">
        <v>23</v>
      </c>
    </row>
    <row r="87" spans="1:12" x14ac:dyDescent="0.45">
      <c r="A87">
        <v>86</v>
      </c>
      <c r="B87">
        <v>2021</v>
      </c>
      <c r="C87" t="s">
        <v>8</v>
      </c>
      <c r="D87" s="5" t="str">
        <f t="shared" si="1"/>
        <v>2021|Monaco|10</v>
      </c>
      <c r="E87">
        <v>6</v>
      </c>
      <c r="F87">
        <v>10</v>
      </c>
      <c r="G87" t="s">
        <v>80</v>
      </c>
      <c r="H87" t="s">
        <v>63</v>
      </c>
      <c r="I87">
        <v>8.2824074074074083E-4</v>
      </c>
      <c r="J87">
        <v>8.2383101851851855E-4</v>
      </c>
      <c r="K87">
        <v>8.2060185185185187E-4</v>
      </c>
      <c r="L87">
        <v>30</v>
      </c>
    </row>
    <row r="88" spans="1:12" x14ac:dyDescent="0.45">
      <c r="A88">
        <v>87</v>
      </c>
      <c r="B88">
        <v>2021</v>
      </c>
      <c r="C88" t="s">
        <v>8</v>
      </c>
      <c r="D88" s="5" t="str">
        <f t="shared" si="1"/>
        <v>2021|Monaco|44</v>
      </c>
      <c r="E88">
        <v>7</v>
      </c>
      <c r="F88">
        <v>44</v>
      </c>
      <c r="G88" t="s">
        <v>43</v>
      </c>
      <c r="H88" t="s">
        <v>44</v>
      </c>
      <c r="I88">
        <v>8.2895833333333335E-4</v>
      </c>
      <c r="J88">
        <v>8.2310185185185188E-4</v>
      </c>
      <c r="K88">
        <v>8.2285879629629625E-4</v>
      </c>
      <c r="L88">
        <v>30</v>
      </c>
    </row>
    <row r="89" spans="1:12" x14ac:dyDescent="0.45">
      <c r="A89">
        <v>88</v>
      </c>
      <c r="B89">
        <v>2021</v>
      </c>
      <c r="C89" t="s">
        <v>8</v>
      </c>
      <c r="D89" s="5" t="str">
        <f t="shared" si="1"/>
        <v>2021|Monaco|5</v>
      </c>
      <c r="E89">
        <v>8</v>
      </c>
      <c r="F89">
        <v>5</v>
      </c>
      <c r="G89" t="s">
        <v>77</v>
      </c>
      <c r="H89" t="s">
        <v>66</v>
      </c>
      <c r="I89">
        <v>8.3423611111111112E-4</v>
      </c>
      <c r="J89">
        <v>8.2533564814814807E-4</v>
      </c>
      <c r="K89">
        <v>8.2660879629629631E-4</v>
      </c>
      <c r="L89">
        <v>26</v>
      </c>
    </row>
    <row r="90" spans="1:12" x14ac:dyDescent="0.45">
      <c r="A90">
        <v>89</v>
      </c>
      <c r="B90">
        <v>2021</v>
      </c>
      <c r="C90" t="s">
        <v>8</v>
      </c>
      <c r="D90" s="5" t="str">
        <f t="shared" si="1"/>
        <v>2021|Monaco|11</v>
      </c>
      <c r="E90">
        <v>9</v>
      </c>
      <c r="F90">
        <v>11</v>
      </c>
      <c r="G90" t="s">
        <v>53</v>
      </c>
      <c r="H90" t="s">
        <v>46</v>
      </c>
      <c r="I90">
        <v>8.2921296296296291E-4</v>
      </c>
      <c r="J90">
        <v>8.2197916666666671E-4</v>
      </c>
      <c r="K90">
        <v>8.2839120370370369E-4</v>
      </c>
      <c r="L90">
        <v>26</v>
      </c>
    </row>
    <row r="91" spans="1:12" x14ac:dyDescent="0.45">
      <c r="A91">
        <v>90</v>
      </c>
      <c r="B91">
        <v>2021</v>
      </c>
      <c r="C91" t="s">
        <v>8</v>
      </c>
      <c r="D91" s="5" t="str">
        <f t="shared" si="1"/>
        <v>2021|Monaco|99</v>
      </c>
      <c r="E91">
        <v>10</v>
      </c>
      <c r="F91">
        <v>99</v>
      </c>
      <c r="G91" t="s">
        <v>71</v>
      </c>
      <c r="H91" t="s">
        <v>69</v>
      </c>
      <c r="I91">
        <v>8.2937499999999993E-4</v>
      </c>
      <c r="J91">
        <v>8.2649305555555557E-4</v>
      </c>
      <c r="K91">
        <v>8.3077546296296296E-4</v>
      </c>
      <c r="L91">
        <v>28</v>
      </c>
    </row>
    <row r="92" spans="1:12" x14ac:dyDescent="0.45">
      <c r="A92">
        <v>91</v>
      </c>
      <c r="B92">
        <v>2021</v>
      </c>
      <c r="C92" t="s">
        <v>8</v>
      </c>
      <c r="D92" s="5" t="str">
        <f t="shared" si="1"/>
        <v>2021|Monaco|31</v>
      </c>
      <c r="E92">
        <v>11</v>
      </c>
      <c r="F92">
        <v>31</v>
      </c>
      <c r="G92" t="s">
        <v>73</v>
      </c>
      <c r="H92" t="s">
        <v>74</v>
      </c>
      <c r="I92">
        <v>8.3032407407407404E-4</v>
      </c>
      <c r="J92">
        <v>8.2738425925925937E-4</v>
      </c>
      <c r="L92">
        <v>22</v>
      </c>
    </row>
    <row r="93" spans="1:12" x14ac:dyDescent="0.45">
      <c r="A93">
        <v>92</v>
      </c>
      <c r="B93">
        <v>2021</v>
      </c>
      <c r="C93" t="s">
        <v>8</v>
      </c>
      <c r="D93" s="5" t="str">
        <f t="shared" si="1"/>
        <v>2021|Monaco|3</v>
      </c>
      <c r="E93">
        <v>12</v>
      </c>
      <c r="F93">
        <v>3</v>
      </c>
      <c r="G93" t="s">
        <v>58</v>
      </c>
      <c r="H93" t="s">
        <v>51</v>
      </c>
      <c r="I93">
        <v>8.3040509259259265E-4</v>
      </c>
      <c r="J93">
        <v>8.2868055555555559E-4</v>
      </c>
      <c r="L93">
        <v>21</v>
      </c>
    </row>
    <row r="94" spans="1:12" x14ac:dyDescent="0.45">
      <c r="A94">
        <v>93</v>
      </c>
      <c r="B94">
        <v>2021</v>
      </c>
      <c r="C94" t="s">
        <v>8</v>
      </c>
      <c r="D94" s="5" t="str">
        <f t="shared" si="1"/>
        <v>2021|Monaco|18</v>
      </c>
      <c r="E94">
        <v>13</v>
      </c>
      <c r="F94">
        <v>18</v>
      </c>
      <c r="G94" t="s">
        <v>65</v>
      </c>
      <c r="H94" t="s">
        <v>66</v>
      </c>
      <c r="I94">
        <v>8.3309027777777776E-4</v>
      </c>
      <c r="J94">
        <v>8.2870370370370379E-4</v>
      </c>
      <c r="L94">
        <v>20</v>
      </c>
    </row>
    <row r="95" spans="1:12" x14ac:dyDescent="0.45">
      <c r="A95">
        <v>94</v>
      </c>
      <c r="B95">
        <v>2021</v>
      </c>
      <c r="C95" t="s">
        <v>8</v>
      </c>
      <c r="D95" s="5" t="str">
        <f t="shared" si="1"/>
        <v>2021|Monaco|7</v>
      </c>
      <c r="E95">
        <v>14</v>
      </c>
      <c r="F95">
        <v>7</v>
      </c>
      <c r="G95" t="s">
        <v>68</v>
      </c>
      <c r="H95" t="s">
        <v>69</v>
      </c>
      <c r="I95">
        <v>8.3216435185185184E-4</v>
      </c>
      <c r="J95">
        <v>8.2918981481481472E-4</v>
      </c>
      <c r="L95">
        <v>21</v>
      </c>
    </row>
    <row r="96" spans="1:12" x14ac:dyDescent="0.45">
      <c r="A96">
        <v>95</v>
      </c>
      <c r="B96">
        <v>2021</v>
      </c>
      <c r="C96" t="s">
        <v>8</v>
      </c>
      <c r="D96" s="5" t="str">
        <f t="shared" si="1"/>
        <v>2021|Monaco|63</v>
      </c>
      <c r="E96">
        <v>15</v>
      </c>
      <c r="F96">
        <v>63</v>
      </c>
      <c r="G96" t="s">
        <v>75</v>
      </c>
      <c r="H96" t="s">
        <v>76</v>
      </c>
      <c r="I96">
        <v>8.3351851851851848E-4</v>
      </c>
      <c r="J96">
        <v>8.313657407407407E-4</v>
      </c>
      <c r="L96">
        <v>24</v>
      </c>
    </row>
    <row r="97" spans="1:12" x14ac:dyDescent="0.45">
      <c r="A97">
        <v>96</v>
      </c>
      <c r="B97">
        <v>2021</v>
      </c>
      <c r="C97" t="s">
        <v>8</v>
      </c>
      <c r="D97" s="5" t="str">
        <f t="shared" si="1"/>
        <v>2021|Monaco|22</v>
      </c>
      <c r="E97">
        <v>16</v>
      </c>
      <c r="F97">
        <v>22</v>
      </c>
      <c r="G97" t="s">
        <v>62</v>
      </c>
      <c r="H97" t="s">
        <v>63</v>
      </c>
      <c r="I97">
        <v>8.3444444444444451E-4</v>
      </c>
      <c r="L97">
        <v>13</v>
      </c>
    </row>
    <row r="98" spans="1:12" x14ac:dyDescent="0.45">
      <c r="A98">
        <v>97</v>
      </c>
      <c r="B98">
        <v>2021</v>
      </c>
      <c r="C98" t="s">
        <v>8</v>
      </c>
      <c r="D98" s="5" t="str">
        <f t="shared" si="1"/>
        <v>2021|Monaco|14</v>
      </c>
      <c r="E98">
        <v>17</v>
      </c>
      <c r="F98">
        <v>14</v>
      </c>
      <c r="G98" t="s">
        <v>83</v>
      </c>
      <c r="H98" t="s">
        <v>74</v>
      </c>
      <c r="I98">
        <v>8.357060185185185E-4</v>
      </c>
      <c r="L98">
        <v>12</v>
      </c>
    </row>
    <row r="99" spans="1:12" x14ac:dyDescent="0.45">
      <c r="A99">
        <v>98</v>
      </c>
      <c r="B99">
        <v>2021</v>
      </c>
      <c r="C99" t="s">
        <v>8</v>
      </c>
      <c r="D99" s="5" t="str">
        <f t="shared" si="1"/>
        <v>2021|Monaco|6</v>
      </c>
      <c r="E99">
        <v>18</v>
      </c>
      <c r="F99">
        <v>6</v>
      </c>
      <c r="G99" t="s">
        <v>82</v>
      </c>
      <c r="H99" t="s">
        <v>76</v>
      </c>
      <c r="I99">
        <v>8.3756944444444449E-4</v>
      </c>
      <c r="L99">
        <v>14</v>
      </c>
    </row>
    <row r="100" spans="1:12" x14ac:dyDescent="0.45">
      <c r="A100">
        <v>99</v>
      </c>
      <c r="B100">
        <v>2021</v>
      </c>
      <c r="C100" t="s">
        <v>8</v>
      </c>
      <c r="D100" s="5" t="str">
        <f t="shared" si="1"/>
        <v>2021|Monaco|9</v>
      </c>
      <c r="E100">
        <v>19</v>
      </c>
      <c r="F100">
        <v>9</v>
      </c>
      <c r="G100" t="s">
        <v>84</v>
      </c>
      <c r="H100" t="s">
        <v>79</v>
      </c>
      <c r="I100">
        <v>8.4442129629629624E-4</v>
      </c>
      <c r="L100">
        <v>12</v>
      </c>
    </row>
    <row r="101" spans="1:12" x14ac:dyDescent="0.45">
      <c r="A101">
        <v>100</v>
      </c>
      <c r="B101">
        <v>2021</v>
      </c>
      <c r="C101" t="s">
        <v>8</v>
      </c>
      <c r="D101" s="5" t="str">
        <f t="shared" si="1"/>
        <v>2021|Monaco|NR</v>
      </c>
      <c r="E101" t="s">
        <v>465</v>
      </c>
      <c r="F101" t="s">
        <v>465</v>
      </c>
      <c r="G101" t="s">
        <v>465</v>
      </c>
      <c r="H101" t="s">
        <v>465</v>
      </c>
      <c r="I101" t="s">
        <v>465</v>
      </c>
      <c r="J101" t="s">
        <v>465</v>
      </c>
      <c r="K101" t="s">
        <v>465</v>
      </c>
      <c r="L101" t="s">
        <v>465</v>
      </c>
    </row>
    <row r="102" spans="1:12" x14ac:dyDescent="0.45">
      <c r="A102">
        <v>101</v>
      </c>
      <c r="B102">
        <v>2021</v>
      </c>
      <c r="C102" t="s">
        <v>9</v>
      </c>
      <c r="D102" s="5" t="str">
        <f t="shared" si="1"/>
        <v>2021|Azerbaijan|16</v>
      </c>
      <c r="E102">
        <v>1</v>
      </c>
      <c r="F102">
        <v>16</v>
      </c>
      <c r="G102" t="s">
        <v>55</v>
      </c>
      <c r="H102" t="s">
        <v>56</v>
      </c>
      <c r="I102">
        <v>1.1833449074074073E-3</v>
      </c>
      <c r="J102">
        <v>1.1766087962962963E-3</v>
      </c>
      <c r="K102">
        <v>1.1715046296296298E-3</v>
      </c>
      <c r="L102">
        <v>19</v>
      </c>
    </row>
    <row r="103" spans="1:12" x14ac:dyDescent="0.45">
      <c r="A103">
        <v>102</v>
      </c>
      <c r="B103">
        <v>2021</v>
      </c>
      <c r="C103" t="s">
        <v>9</v>
      </c>
      <c r="D103" s="5" t="str">
        <f t="shared" si="1"/>
        <v>2021|Azerbaijan|44</v>
      </c>
      <c r="E103">
        <v>2</v>
      </c>
      <c r="F103">
        <v>44</v>
      </c>
      <c r="G103" t="s">
        <v>43</v>
      </c>
      <c r="H103" t="s">
        <v>44</v>
      </c>
      <c r="I103">
        <v>1.1752893518518518E-3</v>
      </c>
      <c r="J103">
        <v>1.1763194444444445E-3</v>
      </c>
      <c r="K103">
        <v>1.1741898148148148E-3</v>
      </c>
      <c r="L103">
        <v>21</v>
      </c>
    </row>
    <row r="104" spans="1:12" x14ac:dyDescent="0.45">
      <c r="A104">
        <v>103</v>
      </c>
      <c r="B104">
        <v>2021</v>
      </c>
      <c r="C104" t="s">
        <v>9</v>
      </c>
      <c r="D104" s="5" t="str">
        <f t="shared" si="1"/>
        <v>2021|Azerbaijan|33</v>
      </c>
      <c r="E104">
        <v>3</v>
      </c>
      <c r="F104">
        <v>33</v>
      </c>
      <c r="G104" t="s">
        <v>45</v>
      </c>
      <c r="H104" t="s">
        <v>46</v>
      </c>
      <c r="I104">
        <v>1.1777777777777778E-3</v>
      </c>
      <c r="J104">
        <v>1.176215277777778E-3</v>
      </c>
      <c r="K104">
        <v>1.1754976851851852E-3</v>
      </c>
      <c r="L104">
        <v>19</v>
      </c>
    </row>
    <row r="105" spans="1:12" x14ac:dyDescent="0.45">
      <c r="A105">
        <v>104</v>
      </c>
      <c r="B105">
        <v>2021</v>
      </c>
      <c r="C105" t="s">
        <v>9</v>
      </c>
      <c r="D105" s="5" t="str">
        <f t="shared" si="1"/>
        <v>2021|Azerbaijan|10</v>
      </c>
      <c r="E105">
        <v>4</v>
      </c>
      <c r="F105">
        <v>10</v>
      </c>
      <c r="G105" t="s">
        <v>80</v>
      </c>
      <c r="H105" t="s">
        <v>63</v>
      </c>
      <c r="I105">
        <v>1.1838888888888891E-3</v>
      </c>
      <c r="J105">
        <v>1.1797685185185186E-3</v>
      </c>
      <c r="K105">
        <v>1.1755208333333333E-3</v>
      </c>
      <c r="L105">
        <v>18</v>
      </c>
    </row>
    <row r="106" spans="1:12" x14ac:dyDescent="0.45">
      <c r="A106">
        <v>105</v>
      </c>
      <c r="B106">
        <v>2021</v>
      </c>
      <c r="C106" t="s">
        <v>9</v>
      </c>
      <c r="D106" s="5" t="str">
        <f t="shared" si="1"/>
        <v>2021|Azerbaijan|55</v>
      </c>
      <c r="E106">
        <v>5</v>
      </c>
      <c r="F106">
        <v>55</v>
      </c>
      <c r="G106" t="s">
        <v>60</v>
      </c>
      <c r="H106" t="s">
        <v>56</v>
      </c>
      <c r="I106">
        <v>1.1819560185185186E-3</v>
      </c>
      <c r="J106">
        <v>1.1775462962962963E-3</v>
      </c>
      <c r="K106">
        <v>1.1756481481481481E-3</v>
      </c>
      <c r="L106">
        <v>18</v>
      </c>
    </row>
    <row r="107" spans="1:12" x14ac:dyDescent="0.45">
      <c r="A107">
        <v>106</v>
      </c>
      <c r="B107">
        <v>2021</v>
      </c>
      <c r="C107" t="s">
        <v>9</v>
      </c>
      <c r="D107" s="5" t="str">
        <f t="shared" si="1"/>
        <v>2021|Azerbaijan|4</v>
      </c>
      <c r="E107">
        <v>6</v>
      </c>
      <c r="F107">
        <v>4</v>
      </c>
      <c r="G107" t="s">
        <v>50</v>
      </c>
      <c r="H107" t="s">
        <v>51</v>
      </c>
      <c r="I107">
        <v>1.182488425925926E-3</v>
      </c>
      <c r="J107">
        <v>1.1783912037037038E-3</v>
      </c>
      <c r="K107">
        <v>1.1776273148148149E-3</v>
      </c>
      <c r="L107">
        <v>20</v>
      </c>
    </row>
    <row r="108" spans="1:12" x14ac:dyDescent="0.45">
      <c r="A108">
        <v>107</v>
      </c>
      <c r="B108">
        <v>2021</v>
      </c>
      <c r="C108" t="s">
        <v>9</v>
      </c>
      <c r="D108" s="5" t="str">
        <f t="shared" si="1"/>
        <v>2021|Azerbaijan|11</v>
      </c>
      <c r="E108">
        <v>7</v>
      </c>
      <c r="F108">
        <v>11</v>
      </c>
      <c r="G108" t="s">
        <v>53</v>
      </c>
      <c r="H108" t="s">
        <v>46</v>
      </c>
      <c r="I108">
        <v>1.1801851851851852E-3</v>
      </c>
      <c r="J108">
        <v>1.1762731481481483E-3</v>
      </c>
      <c r="K108">
        <v>1.1795949074074074E-3</v>
      </c>
      <c r="L108">
        <v>18</v>
      </c>
    </row>
    <row r="109" spans="1:12" x14ac:dyDescent="0.45">
      <c r="A109">
        <v>108</v>
      </c>
      <c r="B109">
        <v>2021</v>
      </c>
      <c r="C109" t="s">
        <v>9</v>
      </c>
      <c r="D109" s="5" t="str">
        <f t="shared" si="1"/>
        <v>2021|Azerbaijan|22</v>
      </c>
      <c r="E109">
        <v>8</v>
      </c>
      <c r="F109">
        <v>22</v>
      </c>
      <c r="G109" t="s">
        <v>62</v>
      </c>
      <c r="H109" t="s">
        <v>63</v>
      </c>
      <c r="I109">
        <v>1.1865856481481482E-3</v>
      </c>
      <c r="J109">
        <v>1.1765509259259262E-3</v>
      </c>
      <c r="K109">
        <v>1.1829976851851852E-3</v>
      </c>
      <c r="L109">
        <v>19</v>
      </c>
    </row>
    <row r="110" spans="1:12" x14ac:dyDescent="0.45">
      <c r="A110">
        <v>109</v>
      </c>
      <c r="B110">
        <v>2021</v>
      </c>
      <c r="C110" t="s">
        <v>9</v>
      </c>
      <c r="D110" s="5" t="str">
        <f t="shared" si="1"/>
        <v>2021|Azerbaijan|14</v>
      </c>
      <c r="E110">
        <v>9</v>
      </c>
      <c r="F110">
        <v>14</v>
      </c>
      <c r="G110" t="s">
        <v>83</v>
      </c>
      <c r="H110" t="s">
        <v>74</v>
      </c>
      <c r="I110">
        <v>1.1913657407407409E-3</v>
      </c>
      <c r="J110">
        <v>1.1828125000000001E-3</v>
      </c>
      <c r="K110">
        <v>1.1843402777777776E-3</v>
      </c>
      <c r="L110">
        <v>20</v>
      </c>
    </row>
    <row r="111" spans="1:12" x14ac:dyDescent="0.45">
      <c r="A111">
        <v>110</v>
      </c>
      <c r="B111">
        <v>2021</v>
      </c>
      <c r="C111" t="s">
        <v>9</v>
      </c>
      <c r="D111" s="5" t="str">
        <f t="shared" si="1"/>
        <v>2021|Azerbaijan|77</v>
      </c>
      <c r="E111">
        <v>10</v>
      </c>
      <c r="F111">
        <v>77</v>
      </c>
      <c r="G111" t="s">
        <v>48</v>
      </c>
      <c r="H111" t="s">
        <v>44</v>
      </c>
      <c r="I111">
        <v>1.1886689814814813E-3</v>
      </c>
      <c r="J111">
        <v>1.1817824074074074E-3</v>
      </c>
      <c r="K111">
        <v>1.1881828703703705E-3</v>
      </c>
      <c r="L111">
        <v>21</v>
      </c>
    </row>
    <row r="112" spans="1:12" x14ac:dyDescent="0.45">
      <c r="A112">
        <v>111</v>
      </c>
      <c r="B112">
        <v>2021</v>
      </c>
      <c r="C112" t="s">
        <v>9</v>
      </c>
      <c r="D112" s="5" t="str">
        <f t="shared" si="1"/>
        <v>2021|Azerbaijan|5</v>
      </c>
      <c r="E112">
        <v>11</v>
      </c>
      <c r="F112">
        <v>5</v>
      </c>
      <c r="G112" t="s">
        <v>77</v>
      </c>
      <c r="H112" t="s">
        <v>66</v>
      </c>
      <c r="I112">
        <v>1.1858796296296296E-3</v>
      </c>
      <c r="J112">
        <v>1.1831481481481482E-3</v>
      </c>
      <c r="L112">
        <v>15</v>
      </c>
    </row>
    <row r="113" spans="1:12" x14ac:dyDescent="0.45">
      <c r="A113">
        <v>112</v>
      </c>
      <c r="B113">
        <v>2021</v>
      </c>
      <c r="C113" t="s">
        <v>9</v>
      </c>
      <c r="D113" s="5" t="str">
        <f t="shared" si="1"/>
        <v>2021|Azerbaijan|31</v>
      </c>
      <c r="E113">
        <v>12</v>
      </c>
      <c r="F113">
        <v>31</v>
      </c>
      <c r="G113" t="s">
        <v>73</v>
      </c>
      <c r="H113" t="s">
        <v>74</v>
      </c>
      <c r="I113">
        <v>1.1854861111111111E-3</v>
      </c>
      <c r="J113">
        <v>1.1837152777777777E-3</v>
      </c>
      <c r="L113">
        <v>11</v>
      </c>
    </row>
    <row r="114" spans="1:12" x14ac:dyDescent="0.45">
      <c r="A114">
        <v>113</v>
      </c>
      <c r="B114">
        <v>2021</v>
      </c>
      <c r="C114" t="s">
        <v>9</v>
      </c>
      <c r="D114" s="5" t="str">
        <f t="shared" si="1"/>
        <v>2021|Azerbaijan|3</v>
      </c>
      <c r="E114">
        <v>13</v>
      </c>
      <c r="F114">
        <v>3</v>
      </c>
      <c r="G114" t="s">
        <v>58</v>
      </c>
      <c r="H114" t="s">
        <v>51</v>
      </c>
      <c r="I114">
        <v>1.1840740740740742E-3</v>
      </c>
      <c r="J114">
        <v>1.1870138888888889E-3</v>
      </c>
      <c r="L114">
        <v>14</v>
      </c>
    </row>
    <row r="115" spans="1:12" x14ac:dyDescent="0.45">
      <c r="A115">
        <v>114</v>
      </c>
      <c r="B115">
        <v>2021</v>
      </c>
      <c r="C115" t="s">
        <v>9</v>
      </c>
      <c r="D115" s="5" t="str">
        <f t="shared" si="1"/>
        <v>2021|Azerbaijan|7</v>
      </c>
      <c r="E115">
        <v>14</v>
      </c>
      <c r="F115">
        <v>7</v>
      </c>
      <c r="G115" t="s">
        <v>68</v>
      </c>
      <c r="H115" t="s">
        <v>69</v>
      </c>
      <c r="I115">
        <v>1.1912384259259261E-3</v>
      </c>
      <c r="J115">
        <v>1.1873495370370371E-3</v>
      </c>
      <c r="L115">
        <v>15</v>
      </c>
    </row>
    <row r="116" spans="1:12" x14ac:dyDescent="0.45">
      <c r="A116">
        <v>115</v>
      </c>
      <c r="B116">
        <v>2021</v>
      </c>
      <c r="C116" t="s">
        <v>9</v>
      </c>
      <c r="D116" s="5" t="str">
        <f t="shared" si="1"/>
        <v>2021|Azerbaijan|63</v>
      </c>
      <c r="E116">
        <v>15</v>
      </c>
      <c r="F116">
        <v>63</v>
      </c>
      <c r="G116" t="s">
        <v>75</v>
      </c>
      <c r="H116" t="s">
        <v>76</v>
      </c>
      <c r="I116">
        <v>1.1889814814814816E-3</v>
      </c>
      <c r="J116">
        <v>1.1893287037037035E-3</v>
      </c>
      <c r="L116">
        <v>12</v>
      </c>
    </row>
    <row r="117" spans="1:12" x14ac:dyDescent="0.45">
      <c r="A117">
        <v>116</v>
      </c>
      <c r="B117">
        <v>2021</v>
      </c>
      <c r="C117" t="s">
        <v>9</v>
      </c>
      <c r="D117" s="5" t="str">
        <f t="shared" si="1"/>
        <v>2021|Azerbaijan|6</v>
      </c>
      <c r="E117">
        <v>16</v>
      </c>
      <c r="F117">
        <v>6</v>
      </c>
      <c r="G117" t="s">
        <v>82</v>
      </c>
      <c r="H117" t="s">
        <v>76</v>
      </c>
      <c r="I117">
        <v>1.193611111111111E-3</v>
      </c>
      <c r="L117">
        <v>8</v>
      </c>
    </row>
    <row r="118" spans="1:12" x14ac:dyDescent="0.45">
      <c r="A118">
        <v>117</v>
      </c>
      <c r="B118">
        <v>2021</v>
      </c>
      <c r="C118" t="s">
        <v>9</v>
      </c>
      <c r="D118" s="5" t="str">
        <f t="shared" si="1"/>
        <v>2021|Azerbaijan|47</v>
      </c>
      <c r="E118">
        <v>17</v>
      </c>
      <c r="F118">
        <v>47</v>
      </c>
      <c r="G118" t="s">
        <v>78</v>
      </c>
      <c r="H118" t="s">
        <v>79</v>
      </c>
      <c r="I118">
        <v>1.2055324074074073E-3</v>
      </c>
      <c r="L118">
        <v>10</v>
      </c>
    </row>
    <row r="119" spans="1:12" x14ac:dyDescent="0.45">
      <c r="A119">
        <v>118</v>
      </c>
      <c r="B119">
        <v>2021</v>
      </c>
      <c r="C119" t="s">
        <v>9</v>
      </c>
      <c r="D119" s="5" t="str">
        <f t="shared" si="1"/>
        <v>2021|Azerbaijan|9</v>
      </c>
      <c r="E119">
        <v>18</v>
      </c>
      <c r="F119">
        <v>9</v>
      </c>
      <c r="G119" t="s">
        <v>84</v>
      </c>
      <c r="H119" t="s">
        <v>79</v>
      </c>
      <c r="I119">
        <v>1.2064583333333333E-3</v>
      </c>
      <c r="L119">
        <v>9</v>
      </c>
    </row>
    <row r="120" spans="1:12" x14ac:dyDescent="0.45">
      <c r="A120">
        <v>119</v>
      </c>
      <c r="B120">
        <v>2021</v>
      </c>
      <c r="C120" t="s">
        <v>9</v>
      </c>
      <c r="D120" s="5" t="str">
        <f t="shared" si="1"/>
        <v>2021|Azerbaijan|18</v>
      </c>
      <c r="E120" t="s">
        <v>464</v>
      </c>
      <c r="F120">
        <v>18</v>
      </c>
      <c r="G120" t="s">
        <v>65</v>
      </c>
      <c r="H120" t="s">
        <v>66</v>
      </c>
      <c r="I120" t="s">
        <v>81</v>
      </c>
      <c r="L120">
        <v>2</v>
      </c>
    </row>
    <row r="121" spans="1:12" x14ac:dyDescent="0.45">
      <c r="A121">
        <v>120</v>
      </c>
      <c r="B121">
        <v>2021</v>
      </c>
      <c r="C121" t="s">
        <v>9</v>
      </c>
      <c r="D121" s="5" t="str">
        <f t="shared" si="1"/>
        <v>2021|Azerbaijan|99</v>
      </c>
      <c r="E121" t="s">
        <v>464</v>
      </c>
      <c r="F121">
        <v>99</v>
      </c>
      <c r="G121" t="s">
        <v>71</v>
      </c>
      <c r="H121" t="s">
        <v>69</v>
      </c>
      <c r="I121" t="s">
        <v>81</v>
      </c>
      <c r="L121">
        <v>4</v>
      </c>
    </row>
    <row r="122" spans="1:12" x14ac:dyDescent="0.45">
      <c r="A122">
        <v>121</v>
      </c>
      <c r="B122">
        <v>2021</v>
      </c>
      <c r="C122" t="s">
        <v>10</v>
      </c>
      <c r="D122" s="5" t="str">
        <f t="shared" si="1"/>
        <v>2021|France|33</v>
      </c>
      <c r="E122">
        <v>1</v>
      </c>
      <c r="F122">
        <v>33</v>
      </c>
      <c r="G122" t="s">
        <v>45</v>
      </c>
      <c r="H122" t="s">
        <v>46</v>
      </c>
      <c r="I122">
        <v>1.0532523148148148E-3</v>
      </c>
      <c r="J122">
        <v>1.0541666666666666E-3</v>
      </c>
      <c r="K122">
        <v>1.041550925925926E-3</v>
      </c>
      <c r="L122">
        <v>16</v>
      </c>
    </row>
    <row r="123" spans="1:12" x14ac:dyDescent="0.45">
      <c r="A123">
        <v>122</v>
      </c>
      <c r="B123">
        <v>2021</v>
      </c>
      <c r="C123" t="s">
        <v>10</v>
      </c>
      <c r="D123" s="5" t="str">
        <f t="shared" si="1"/>
        <v>2021|France|44</v>
      </c>
      <c r="E123">
        <v>2</v>
      </c>
      <c r="F123">
        <v>44</v>
      </c>
      <c r="G123" t="s">
        <v>43</v>
      </c>
      <c r="H123" t="s">
        <v>44</v>
      </c>
      <c r="I123">
        <v>1.0559837962962964E-3</v>
      </c>
      <c r="J123">
        <v>1.0507870370370369E-3</v>
      </c>
      <c r="K123">
        <v>1.044537037037037E-3</v>
      </c>
      <c r="L123">
        <v>20</v>
      </c>
    </row>
    <row r="124" spans="1:12" x14ac:dyDescent="0.45">
      <c r="A124">
        <v>123</v>
      </c>
      <c r="B124">
        <v>2021</v>
      </c>
      <c r="C124" t="s">
        <v>10</v>
      </c>
      <c r="D124" s="5" t="str">
        <f t="shared" si="1"/>
        <v>2021|France|77</v>
      </c>
      <c r="E124">
        <v>3</v>
      </c>
      <c r="F124">
        <v>77</v>
      </c>
      <c r="G124" t="s">
        <v>48</v>
      </c>
      <c r="H124" t="s">
        <v>44</v>
      </c>
      <c r="I124">
        <v>1.0609837962962964E-3</v>
      </c>
      <c r="J124">
        <v>1.0501736111111109E-3</v>
      </c>
      <c r="K124">
        <v>1.0460185185185184E-3</v>
      </c>
      <c r="L124">
        <v>16</v>
      </c>
    </row>
    <row r="125" spans="1:12" x14ac:dyDescent="0.45">
      <c r="A125">
        <v>124</v>
      </c>
      <c r="B125">
        <v>2021</v>
      </c>
      <c r="C125" t="s">
        <v>10</v>
      </c>
      <c r="D125" s="5" t="str">
        <f t="shared" si="1"/>
        <v>2021|France|11</v>
      </c>
      <c r="E125">
        <v>4</v>
      </c>
      <c r="F125">
        <v>11</v>
      </c>
      <c r="G125" t="s">
        <v>53</v>
      </c>
      <c r="H125" t="s">
        <v>46</v>
      </c>
      <c r="I125">
        <v>1.0597222222222221E-3</v>
      </c>
      <c r="J125">
        <v>1.0529050925925925E-3</v>
      </c>
      <c r="K125">
        <v>1.0468171296296295E-3</v>
      </c>
      <c r="L125">
        <v>16</v>
      </c>
    </row>
    <row r="126" spans="1:12" x14ac:dyDescent="0.45">
      <c r="A126">
        <v>125</v>
      </c>
      <c r="B126">
        <v>2021</v>
      </c>
      <c r="C126" t="s">
        <v>10</v>
      </c>
      <c r="D126" s="5" t="str">
        <f t="shared" si="1"/>
        <v>2021|France|55</v>
      </c>
      <c r="E126">
        <v>5</v>
      </c>
      <c r="F126">
        <v>55</v>
      </c>
      <c r="G126" t="s">
        <v>60</v>
      </c>
      <c r="H126" t="s">
        <v>56</v>
      </c>
      <c r="I126">
        <v>1.0657291666666666E-3</v>
      </c>
      <c r="J126">
        <v>1.0549305555555555E-3</v>
      </c>
      <c r="K126">
        <v>1.0513888888888888E-3</v>
      </c>
      <c r="L126">
        <v>19</v>
      </c>
    </row>
    <row r="127" spans="1:12" x14ac:dyDescent="0.45">
      <c r="A127">
        <v>126</v>
      </c>
      <c r="B127">
        <v>2021</v>
      </c>
      <c r="C127" t="s">
        <v>10</v>
      </c>
      <c r="D127" s="5" t="str">
        <f t="shared" si="1"/>
        <v>2021|France|10</v>
      </c>
      <c r="E127">
        <v>6</v>
      </c>
      <c r="F127">
        <v>10</v>
      </c>
      <c r="G127" t="s">
        <v>80</v>
      </c>
      <c r="H127" t="s">
        <v>63</v>
      </c>
      <c r="I127">
        <v>1.0636342592592592E-3</v>
      </c>
      <c r="J127">
        <v>1.0573263888888889E-3</v>
      </c>
      <c r="K127">
        <v>1.0517129629629628E-3</v>
      </c>
      <c r="L127">
        <v>22</v>
      </c>
    </row>
    <row r="128" spans="1:12" x14ac:dyDescent="0.45">
      <c r="A128">
        <v>127</v>
      </c>
      <c r="B128">
        <v>2021</v>
      </c>
      <c r="C128" t="s">
        <v>10</v>
      </c>
      <c r="D128" s="5" t="str">
        <f t="shared" si="1"/>
        <v>2021|France|16</v>
      </c>
      <c r="E128">
        <v>7</v>
      </c>
      <c r="F128">
        <v>16</v>
      </c>
      <c r="G128" t="s">
        <v>55</v>
      </c>
      <c r="H128" t="s">
        <v>56</v>
      </c>
      <c r="I128">
        <v>1.0672337962962964E-3</v>
      </c>
      <c r="J128">
        <v>1.0598032407407407E-3</v>
      </c>
      <c r="K128">
        <v>1.0530902777777776E-3</v>
      </c>
      <c r="L128">
        <v>20</v>
      </c>
    </row>
    <row r="129" spans="1:12" x14ac:dyDescent="0.45">
      <c r="A129">
        <v>128</v>
      </c>
      <c r="B129">
        <v>2021</v>
      </c>
      <c r="C129" t="s">
        <v>10</v>
      </c>
      <c r="D129" s="5" t="str">
        <f t="shared" si="1"/>
        <v>2021|France|4</v>
      </c>
      <c r="E129">
        <v>8</v>
      </c>
      <c r="F129">
        <v>4</v>
      </c>
      <c r="G129" t="s">
        <v>50</v>
      </c>
      <c r="H129" t="s">
        <v>51</v>
      </c>
      <c r="I129">
        <v>1.061724537037037E-3</v>
      </c>
      <c r="J129">
        <v>1.0595138888888889E-3</v>
      </c>
      <c r="K129">
        <v>1.0561574074074073E-3</v>
      </c>
      <c r="L129">
        <v>18</v>
      </c>
    </row>
    <row r="130" spans="1:12" x14ac:dyDescent="0.45">
      <c r="A130">
        <v>129</v>
      </c>
      <c r="B130">
        <v>2021</v>
      </c>
      <c r="C130" t="s">
        <v>10</v>
      </c>
      <c r="D130" s="5" t="str">
        <f t="shared" si="1"/>
        <v>2021|France|14</v>
      </c>
      <c r="E130">
        <v>9</v>
      </c>
      <c r="F130">
        <v>14</v>
      </c>
      <c r="G130" t="s">
        <v>83</v>
      </c>
      <c r="H130" t="s">
        <v>74</v>
      </c>
      <c r="I130">
        <v>1.0666435185185186E-3</v>
      </c>
      <c r="J130">
        <v>1.0595949074074073E-3</v>
      </c>
      <c r="K130">
        <v>1.057175925925926E-3</v>
      </c>
      <c r="L130">
        <v>17</v>
      </c>
    </row>
    <row r="131" spans="1:12" x14ac:dyDescent="0.45">
      <c r="A131">
        <v>130</v>
      </c>
      <c r="B131">
        <v>2021</v>
      </c>
      <c r="C131" t="s">
        <v>10</v>
      </c>
      <c r="D131" s="5" t="str">
        <f t="shared" ref="D131:D194" si="2">_xlfn.CONCAT(B131,"|",C131,"|",F131)</f>
        <v>2021|France|3</v>
      </c>
      <c r="E131">
        <v>10</v>
      </c>
      <c r="F131">
        <v>3</v>
      </c>
      <c r="G131" t="s">
        <v>58</v>
      </c>
      <c r="H131" t="s">
        <v>51</v>
      </c>
      <c r="I131">
        <v>1.0669097222222223E-3</v>
      </c>
      <c r="J131">
        <v>1.0603587962962964E-3</v>
      </c>
      <c r="K131">
        <v>1.0576620370370369E-3</v>
      </c>
      <c r="L131">
        <v>21</v>
      </c>
    </row>
    <row r="132" spans="1:12" x14ac:dyDescent="0.45">
      <c r="A132">
        <v>131</v>
      </c>
      <c r="B132">
        <v>2021</v>
      </c>
      <c r="C132" t="s">
        <v>10</v>
      </c>
      <c r="D132" s="5" t="str">
        <f t="shared" si="2"/>
        <v>2021|France|31</v>
      </c>
      <c r="E132">
        <v>11</v>
      </c>
      <c r="F132">
        <v>31</v>
      </c>
      <c r="G132" t="s">
        <v>73</v>
      </c>
      <c r="H132" t="s">
        <v>74</v>
      </c>
      <c r="I132">
        <v>1.0664236111111111E-3</v>
      </c>
      <c r="J132">
        <v>1.0617592592592593E-3</v>
      </c>
      <c r="L132">
        <v>10</v>
      </c>
    </row>
    <row r="133" spans="1:12" x14ac:dyDescent="0.45">
      <c r="A133">
        <v>132</v>
      </c>
      <c r="B133">
        <v>2021</v>
      </c>
      <c r="C133" t="s">
        <v>10</v>
      </c>
      <c r="D133" s="5" t="str">
        <f t="shared" si="2"/>
        <v>2021|France|5</v>
      </c>
      <c r="E133">
        <v>12</v>
      </c>
      <c r="F133">
        <v>5</v>
      </c>
      <c r="G133" t="s">
        <v>77</v>
      </c>
      <c r="H133" t="s">
        <v>66</v>
      </c>
      <c r="I133">
        <v>1.0663425925925927E-3</v>
      </c>
      <c r="J133">
        <v>1.0621180555555555E-3</v>
      </c>
      <c r="L133">
        <v>12</v>
      </c>
    </row>
    <row r="134" spans="1:12" x14ac:dyDescent="0.45">
      <c r="A134">
        <v>133</v>
      </c>
      <c r="B134">
        <v>2021</v>
      </c>
      <c r="C134" t="s">
        <v>10</v>
      </c>
      <c r="D134" s="5" t="str">
        <f t="shared" si="2"/>
        <v>2021|France|99</v>
      </c>
      <c r="E134">
        <v>13</v>
      </c>
      <c r="F134">
        <v>99</v>
      </c>
      <c r="G134" t="s">
        <v>71</v>
      </c>
      <c r="H134" t="s">
        <v>69</v>
      </c>
      <c r="I134">
        <v>1.0731712962962962E-3</v>
      </c>
      <c r="J134">
        <v>1.0626504629629629E-3</v>
      </c>
      <c r="L134">
        <v>13</v>
      </c>
    </row>
    <row r="135" spans="1:12" x14ac:dyDescent="0.45">
      <c r="A135">
        <v>134</v>
      </c>
      <c r="B135">
        <v>2021</v>
      </c>
      <c r="C135" t="s">
        <v>10</v>
      </c>
      <c r="D135" s="5" t="str">
        <f t="shared" si="2"/>
        <v>2021|France|63</v>
      </c>
      <c r="E135">
        <v>14</v>
      </c>
      <c r="F135">
        <v>63</v>
      </c>
      <c r="G135" t="s">
        <v>75</v>
      </c>
      <c r="H135" t="s">
        <v>76</v>
      </c>
      <c r="I135">
        <v>1.0770833333333333E-3</v>
      </c>
      <c r="J135">
        <v>1.0655671296296296E-3</v>
      </c>
      <c r="L135">
        <v>13</v>
      </c>
    </row>
    <row r="136" spans="1:12" x14ac:dyDescent="0.45">
      <c r="A136">
        <v>135</v>
      </c>
      <c r="B136">
        <v>2021</v>
      </c>
      <c r="C136" t="s">
        <v>10</v>
      </c>
      <c r="D136" s="5" t="str">
        <f t="shared" si="2"/>
        <v>2021|France|47</v>
      </c>
      <c r="E136">
        <v>15</v>
      </c>
      <c r="F136">
        <v>47</v>
      </c>
      <c r="G136" t="s">
        <v>78</v>
      </c>
      <c r="H136" t="s">
        <v>79</v>
      </c>
      <c r="I136">
        <v>1.0757175925925927E-3</v>
      </c>
      <c r="L136">
        <v>7</v>
      </c>
    </row>
    <row r="137" spans="1:12" x14ac:dyDescent="0.45">
      <c r="A137">
        <v>136</v>
      </c>
      <c r="B137">
        <v>2021</v>
      </c>
      <c r="C137" t="s">
        <v>10</v>
      </c>
      <c r="D137" s="5" t="str">
        <f t="shared" si="2"/>
        <v>2021|France|6</v>
      </c>
      <c r="E137">
        <v>16</v>
      </c>
      <c r="F137">
        <v>6</v>
      </c>
      <c r="G137" t="s">
        <v>82</v>
      </c>
      <c r="H137" t="s">
        <v>76</v>
      </c>
      <c r="I137">
        <v>1.0771064814814814E-3</v>
      </c>
      <c r="L137">
        <v>7</v>
      </c>
    </row>
    <row r="138" spans="1:12" x14ac:dyDescent="0.45">
      <c r="A138">
        <v>137</v>
      </c>
      <c r="B138">
        <v>2021</v>
      </c>
      <c r="C138" t="s">
        <v>10</v>
      </c>
      <c r="D138" s="5" t="str">
        <f t="shared" si="2"/>
        <v>2021|France|7</v>
      </c>
      <c r="E138">
        <v>17</v>
      </c>
      <c r="F138">
        <v>7</v>
      </c>
      <c r="G138" t="s">
        <v>68</v>
      </c>
      <c r="H138" t="s">
        <v>69</v>
      </c>
      <c r="I138">
        <v>1.0804861111111111E-3</v>
      </c>
      <c r="L138">
        <v>7</v>
      </c>
    </row>
    <row r="139" spans="1:12" x14ac:dyDescent="0.45">
      <c r="A139">
        <v>138</v>
      </c>
      <c r="B139">
        <v>2021</v>
      </c>
      <c r="C139" t="s">
        <v>10</v>
      </c>
      <c r="D139" s="5" t="str">
        <f t="shared" si="2"/>
        <v>2021|France|9</v>
      </c>
      <c r="E139">
        <v>18</v>
      </c>
      <c r="F139">
        <v>9</v>
      </c>
      <c r="G139" t="s">
        <v>84</v>
      </c>
      <c r="H139" t="s">
        <v>79</v>
      </c>
      <c r="I139">
        <v>1.0828009259259259E-3</v>
      </c>
      <c r="L139">
        <v>7</v>
      </c>
    </row>
    <row r="140" spans="1:12" x14ac:dyDescent="0.45">
      <c r="A140">
        <v>139</v>
      </c>
      <c r="B140">
        <v>2021</v>
      </c>
      <c r="C140" t="s">
        <v>10</v>
      </c>
      <c r="D140" s="5" t="str">
        <f t="shared" si="2"/>
        <v>2021|France|18</v>
      </c>
      <c r="E140" t="s">
        <v>32</v>
      </c>
      <c r="F140">
        <v>18</v>
      </c>
      <c r="G140" t="s">
        <v>65</v>
      </c>
      <c r="H140" t="s">
        <v>66</v>
      </c>
      <c r="I140">
        <v>1.5345370370370372E-3</v>
      </c>
      <c r="L140">
        <v>7</v>
      </c>
    </row>
    <row r="141" spans="1:12" x14ac:dyDescent="0.45">
      <c r="A141">
        <v>140</v>
      </c>
      <c r="B141">
        <v>2021</v>
      </c>
      <c r="C141" t="s">
        <v>10</v>
      </c>
      <c r="D141" s="5" t="str">
        <f t="shared" si="2"/>
        <v>2021|France|22</v>
      </c>
      <c r="E141" t="s">
        <v>464</v>
      </c>
      <c r="F141">
        <v>22</v>
      </c>
      <c r="G141" t="s">
        <v>62</v>
      </c>
      <c r="H141" t="s">
        <v>63</v>
      </c>
      <c r="I141" t="s">
        <v>81</v>
      </c>
      <c r="L141">
        <v>2</v>
      </c>
    </row>
    <row r="142" spans="1:12" x14ac:dyDescent="0.45">
      <c r="A142">
        <v>141</v>
      </c>
      <c r="B142">
        <v>2021</v>
      </c>
      <c r="C142" t="s">
        <v>11</v>
      </c>
      <c r="D142" s="5" t="str">
        <f t="shared" si="2"/>
        <v>2021|Styria|33</v>
      </c>
      <c r="E142">
        <v>1</v>
      </c>
      <c r="F142">
        <v>33</v>
      </c>
      <c r="G142" t="s">
        <v>45</v>
      </c>
      <c r="H142" t="s">
        <v>46</v>
      </c>
      <c r="I142">
        <v>7.4640046296296303E-4</v>
      </c>
      <c r="J142">
        <v>7.4575231481481487E-4</v>
      </c>
      <c r="K142">
        <v>7.389004629629629E-4</v>
      </c>
      <c r="L142">
        <v>20</v>
      </c>
    </row>
    <row r="143" spans="1:12" x14ac:dyDescent="0.45">
      <c r="A143">
        <v>142</v>
      </c>
      <c r="B143">
        <v>2021</v>
      </c>
      <c r="C143" t="s">
        <v>11</v>
      </c>
      <c r="D143" s="5" t="str">
        <f t="shared" si="2"/>
        <v>2021|Styria|77</v>
      </c>
      <c r="E143">
        <v>2</v>
      </c>
      <c r="F143">
        <v>77</v>
      </c>
      <c r="G143" t="s">
        <v>48</v>
      </c>
      <c r="H143" t="s">
        <v>44</v>
      </c>
      <c r="I143">
        <v>7.4695601851851843E-4</v>
      </c>
      <c r="J143">
        <v>7.458680555555555E-4</v>
      </c>
      <c r="K143">
        <v>7.4114583333333335E-4</v>
      </c>
      <c r="L143">
        <v>23</v>
      </c>
    </row>
    <row r="144" spans="1:12" x14ac:dyDescent="0.45">
      <c r="A144">
        <v>143</v>
      </c>
      <c r="B144">
        <v>2021</v>
      </c>
      <c r="C144" t="s">
        <v>11</v>
      </c>
      <c r="D144" s="5" t="str">
        <f t="shared" si="2"/>
        <v>2021|Styria|44</v>
      </c>
      <c r="E144">
        <v>3</v>
      </c>
      <c r="F144">
        <v>44</v>
      </c>
      <c r="G144" t="s">
        <v>43</v>
      </c>
      <c r="H144" t="s">
        <v>44</v>
      </c>
      <c r="I144">
        <v>7.4851851851851859E-4</v>
      </c>
      <c r="J144">
        <v>7.4666666666666664E-4</v>
      </c>
      <c r="K144">
        <v>7.4151620370370376E-4</v>
      </c>
      <c r="L144">
        <v>25</v>
      </c>
    </row>
    <row r="145" spans="1:12" x14ac:dyDescent="0.45">
      <c r="A145">
        <v>144</v>
      </c>
      <c r="B145">
        <v>2021</v>
      </c>
      <c r="C145" t="s">
        <v>11</v>
      </c>
      <c r="D145" s="5" t="str">
        <f t="shared" si="2"/>
        <v>2021|Styria|4</v>
      </c>
      <c r="E145">
        <v>4</v>
      </c>
      <c r="F145">
        <v>4</v>
      </c>
      <c r="G145" t="s">
        <v>50</v>
      </c>
      <c r="H145" t="s">
        <v>51</v>
      </c>
      <c r="I145">
        <v>7.4750000000000001E-4</v>
      </c>
      <c r="J145">
        <v>7.4418981481481482E-4</v>
      </c>
      <c r="K145">
        <v>7.4212962962962958E-4</v>
      </c>
      <c r="L145">
        <v>17</v>
      </c>
    </row>
    <row r="146" spans="1:12" x14ac:dyDescent="0.45">
      <c r="A146">
        <v>145</v>
      </c>
      <c r="B146">
        <v>2021</v>
      </c>
      <c r="C146" t="s">
        <v>11</v>
      </c>
      <c r="D146" s="5" t="str">
        <f t="shared" si="2"/>
        <v>2021|Styria|11</v>
      </c>
      <c r="E146">
        <v>5</v>
      </c>
      <c r="F146">
        <v>11</v>
      </c>
      <c r="G146" t="s">
        <v>53</v>
      </c>
      <c r="H146" t="s">
        <v>46</v>
      </c>
      <c r="I146">
        <v>7.4812499999999998E-4</v>
      </c>
      <c r="J146">
        <v>7.4302083333333327E-4</v>
      </c>
      <c r="K146">
        <v>7.4268518518518509E-4</v>
      </c>
      <c r="L146">
        <v>21</v>
      </c>
    </row>
    <row r="147" spans="1:12" x14ac:dyDescent="0.45">
      <c r="A147">
        <v>146</v>
      </c>
      <c r="B147">
        <v>2021</v>
      </c>
      <c r="C147" t="s">
        <v>11</v>
      </c>
      <c r="D147" s="5" t="str">
        <f t="shared" si="2"/>
        <v>2021|Styria|10</v>
      </c>
      <c r="E147">
        <v>6</v>
      </c>
      <c r="F147">
        <v>10</v>
      </c>
      <c r="G147" t="s">
        <v>80</v>
      </c>
      <c r="H147" t="s">
        <v>63</v>
      </c>
      <c r="I147">
        <v>7.4959490740740748E-4</v>
      </c>
      <c r="J147">
        <v>7.4570601851851848E-4</v>
      </c>
      <c r="K147">
        <v>7.4347222222222219E-4</v>
      </c>
      <c r="L147">
        <v>18</v>
      </c>
    </row>
    <row r="148" spans="1:12" x14ac:dyDescent="0.45">
      <c r="A148">
        <v>147</v>
      </c>
      <c r="B148">
        <v>2021</v>
      </c>
      <c r="C148" t="s">
        <v>11</v>
      </c>
      <c r="D148" s="5" t="str">
        <f t="shared" si="2"/>
        <v>2021|Styria|16</v>
      </c>
      <c r="E148">
        <v>7</v>
      </c>
      <c r="F148">
        <v>16</v>
      </c>
      <c r="G148" t="s">
        <v>55</v>
      </c>
      <c r="H148" t="s">
        <v>56</v>
      </c>
      <c r="I148">
        <v>7.49363425925926E-4</v>
      </c>
      <c r="J148">
        <v>7.4821759259259253E-4</v>
      </c>
      <c r="K148">
        <v>7.4620370370370368E-4</v>
      </c>
      <c r="L148">
        <v>21</v>
      </c>
    </row>
    <row r="149" spans="1:12" x14ac:dyDescent="0.45">
      <c r="A149">
        <v>148</v>
      </c>
      <c r="B149">
        <v>2021</v>
      </c>
      <c r="C149" t="s">
        <v>11</v>
      </c>
      <c r="D149" s="5" t="str">
        <f t="shared" si="2"/>
        <v>2021|Styria|22</v>
      </c>
      <c r="E149">
        <v>8</v>
      </c>
      <c r="F149">
        <v>22</v>
      </c>
      <c r="G149" t="s">
        <v>62</v>
      </c>
      <c r="H149" t="s">
        <v>63</v>
      </c>
      <c r="I149">
        <v>7.4777777777777776E-4</v>
      </c>
      <c r="J149">
        <v>7.4804398148148148E-4</v>
      </c>
      <c r="K149">
        <v>7.4668981481481472E-4</v>
      </c>
      <c r="L149">
        <v>21</v>
      </c>
    </row>
    <row r="150" spans="1:12" x14ac:dyDescent="0.45">
      <c r="A150">
        <v>149</v>
      </c>
      <c r="B150">
        <v>2021</v>
      </c>
      <c r="C150" t="s">
        <v>11</v>
      </c>
      <c r="D150" s="5" t="str">
        <f t="shared" si="2"/>
        <v>2021|Styria|14</v>
      </c>
      <c r="E150">
        <v>9</v>
      </c>
      <c r="F150">
        <v>14</v>
      </c>
      <c r="G150" t="s">
        <v>83</v>
      </c>
      <c r="H150" t="s">
        <v>74</v>
      </c>
      <c r="I150">
        <v>7.5197916666666675E-4</v>
      </c>
      <c r="J150">
        <v>7.4747685185185193E-4</v>
      </c>
      <c r="K150">
        <v>7.4738425925925927E-4</v>
      </c>
      <c r="L150">
        <v>18</v>
      </c>
    </row>
    <row r="151" spans="1:12" x14ac:dyDescent="0.45">
      <c r="A151">
        <v>150</v>
      </c>
      <c r="B151">
        <v>2021</v>
      </c>
      <c r="C151" t="s">
        <v>11</v>
      </c>
      <c r="D151" s="5" t="str">
        <f t="shared" si="2"/>
        <v>2021|Styria|18</v>
      </c>
      <c r="E151">
        <v>10</v>
      </c>
      <c r="F151">
        <v>18</v>
      </c>
      <c r="G151" t="s">
        <v>65</v>
      </c>
      <c r="H151" t="s">
        <v>66</v>
      </c>
      <c r="I151">
        <v>7.5024305555555554E-4</v>
      </c>
      <c r="J151">
        <v>7.4841435185185178E-4</v>
      </c>
      <c r="K151">
        <v>7.4893518518518527E-4</v>
      </c>
      <c r="L151">
        <v>18</v>
      </c>
    </row>
    <row r="152" spans="1:12" x14ac:dyDescent="0.45">
      <c r="A152">
        <v>151</v>
      </c>
      <c r="B152">
        <v>2021</v>
      </c>
      <c r="C152" t="s">
        <v>11</v>
      </c>
      <c r="D152" s="5" t="str">
        <f t="shared" si="2"/>
        <v>2021|Styria|63</v>
      </c>
      <c r="E152">
        <v>11</v>
      </c>
      <c r="F152">
        <v>63</v>
      </c>
      <c r="G152" t="s">
        <v>75</v>
      </c>
      <c r="H152" t="s">
        <v>76</v>
      </c>
      <c r="I152">
        <v>7.5269675925925927E-4</v>
      </c>
      <c r="J152">
        <v>7.4850694444444444E-4</v>
      </c>
      <c r="L152">
        <v>14</v>
      </c>
    </row>
    <row r="153" spans="1:12" x14ac:dyDescent="0.45">
      <c r="A153">
        <v>152</v>
      </c>
      <c r="B153">
        <v>2021</v>
      </c>
      <c r="C153" t="s">
        <v>11</v>
      </c>
      <c r="D153" s="5" t="str">
        <f t="shared" si="2"/>
        <v>2021|Styria|55</v>
      </c>
      <c r="E153">
        <v>12</v>
      </c>
      <c r="F153">
        <v>55</v>
      </c>
      <c r="G153" t="s">
        <v>60</v>
      </c>
      <c r="H153" t="s">
        <v>56</v>
      </c>
      <c r="I153">
        <v>7.5068287037037041E-4</v>
      </c>
      <c r="J153">
        <v>7.5000000000000012E-4</v>
      </c>
      <c r="L153">
        <v>15</v>
      </c>
    </row>
    <row r="154" spans="1:12" x14ac:dyDescent="0.45">
      <c r="A154">
        <v>153</v>
      </c>
      <c r="B154">
        <v>2021</v>
      </c>
      <c r="C154" t="s">
        <v>11</v>
      </c>
      <c r="D154" s="5" t="str">
        <f t="shared" si="2"/>
        <v>2021|Styria|3</v>
      </c>
      <c r="E154">
        <v>13</v>
      </c>
      <c r="F154">
        <v>3</v>
      </c>
      <c r="G154" t="s">
        <v>58</v>
      </c>
      <c r="H154" t="s">
        <v>51</v>
      </c>
      <c r="I154">
        <v>7.5395833333333348E-4</v>
      </c>
      <c r="J154">
        <v>7.5009259259259256E-4</v>
      </c>
      <c r="L154">
        <v>14</v>
      </c>
    </row>
    <row r="155" spans="1:12" x14ac:dyDescent="0.45">
      <c r="A155">
        <v>154</v>
      </c>
      <c r="B155">
        <v>2021</v>
      </c>
      <c r="C155" t="s">
        <v>11</v>
      </c>
      <c r="D155" s="5" t="str">
        <f t="shared" si="2"/>
        <v>2021|Styria|5</v>
      </c>
      <c r="E155">
        <v>14</v>
      </c>
      <c r="F155">
        <v>5</v>
      </c>
      <c r="G155" t="s">
        <v>77</v>
      </c>
      <c r="H155" t="s">
        <v>66</v>
      </c>
      <c r="I155">
        <v>7.5290509259259245E-4</v>
      </c>
      <c r="J155">
        <v>7.5086805555555551E-4</v>
      </c>
      <c r="L155">
        <v>15</v>
      </c>
    </row>
    <row r="156" spans="1:12" x14ac:dyDescent="0.45">
      <c r="A156">
        <v>155</v>
      </c>
      <c r="B156">
        <v>2021</v>
      </c>
      <c r="C156" t="s">
        <v>11</v>
      </c>
      <c r="D156" s="5" t="str">
        <f t="shared" si="2"/>
        <v>2021|Styria|99</v>
      </c>
      <c r="E156">
        <v>15</v>
      </c>
      <c r="F156">
        <v>99</v>
      </c>
      <c r="G156" t="s">
        <v>71</v>
      </c>
      <c r="H156" t="s">
        <v>69</v>
      </c>
      <c r="I156">
        <v>7.5337962962962956E-4</v>
      </c>
      <c r="J156">
        <v>7.5130787037037039E-4</v>
      </c>
      <c r="L156">
        <v>17</v>
      </c>
    </row>
    <row r="157" spans="1:12" x14ac:dyDescent="0.45">
      <c r="A157">
        <v>156</v>
      </c>
      <c r="B157">
        <v>2021</v>
      </c>
      <c r="C157" t="s">
        <v>11</v>
      </c>
      <c r="D157" s="5" t="str">
        <f t="shared" si="2"/>
        <v>2021|Styria|6</v>
      </c>
      <c r="E157">
        <v>16</v>
      </c>
      <c r="F157">
        <v>6</v>
      </c>
      <c r="G157" t="s">
        <v>82</v>
      </c>
      <c r="H157" t="s">
        <v>76</v>
      </c>
      <c r="I157">
        <v>7.5434027777777771E-4</v>
      </c>
      <c r="L157">
        <v>9</v>
      </c>
    </row>
    <row r="158" spans="1:12" x14ac:dyDescent="0.45">
      <c r="A158">
        <v>157</v>
      </c>
      <c r="B158">
        <v>2021</v>
      </c>
      <c r="C158" t="s">
        <v>11</v>
      </c>
      <c r="D158" s="5" t="str">
        <f t="shared" si="2"/>
        <v>2021|Styria|31</v>
      </c>
      <c r="E158">
        <v>17</v>
      </c>
      <c r="F158">
        <v>31</v>
      </c>
      <c r="G158" t="s">
        <v>73</v>
      </c>
      <c r="H158" t="s">
        <v>74</v>
      </c>
      <c r="I158">
        <v>7.5482638888888897E-4</v>
      </c>
      <c r="L158">
        <v>6</v>
      </c>
    </row>
    <row r="159" spans="1:12" x14ac:dyDescent="0.45">
      <c r="A159">
        <v>158</v>
      </c>
      <c r="B159">
        <v>2021</v>
      </c>
      <c r="C159" t="s">
        <v>11</v>
      </c>
      <c r="D159" s="5" t="str">
        <f t="shared" si="2"/>
        <v>2021|Styria|7</v>
      </c>
      <c r="E159">
        <v>18</v>
      </c>
      <c r="F159">
        <v>7</v>
      </c>
      <c r="G159" t="s">
        <v>68</v>
      </c>
      <c r="H159" t="s">
        <v>69</v>
      </c>
      <c r="I159">
        <v>7.5728009259259249E-4</v>
      </c>
      <c r="L159">
        <v>8</v>
      </c>
    </row>
    <row r="160" spans="1:12" x14ac:dyDescent="0.45">
      <c r="A160">
        <v>159</v>
      </c>
      <c r="B160">
        <v>2021</v>
      </c>
      <c r="C160" t="s">
        <v>11</v>
      </c>
      <c r="D160" s="5" t="str">
        <f t="shared" si="2"/>
        <v>2021|Styria|47</v>
      </c>
      <c r="E160">
        <v>19</v>
      </c>
      <c r="F160">
        <v>47</v>
      </c>
      <c r="G160" t="s">
        <v>78</v>
      </c>
      <c r="H160" t="s">
        <v>79</v>
      </c>
      <c r="I160">
        <v>7.6436342592592582E-4</v>
      </c>
      <c r="L160">
        <v>8</v>
      </c>
    </row>
    <row r="161" spans="1:12" x14ac:dyDescent="0.45">
      <c r="A161">
        <v>160</v>
      </c>
      <c r="B161">
        <v>2021</v>
      </c>
      <c r="C161" t="s">
        <v>11</v>
      </c>
      <c r="D161" s="5" t="str">
        <f t="shared" si="2"/>
        <v>2021|Styria|9</v>
      </c>
      <c r="E161">
        <v>20</v>
      </c>
      <c r="F161">
        <v>9</v>
      </c>
      <c r="G161" t="s">
        <v>84</v>
      </c>
      <c r="H161" t="s">
        <v>79</v>
      </c>
      <c r="I161">
        <v>7.6611111111111107E-4</v>
      </c>
      <c r="L161">
        <v>9</v>
      </c>
    </row>
    <row r="162" spans="1:12" x14ac:dyDescent="0.45">
      <c r="A162">
        <v>161</v>
      </c>
      <c r="B162">
        <v>2021</v>
      </c>
      <c r="C162" t="s">
        <v>12</v>
      </c>
      <c r="D162" s="5" t="str">
        <f t="shared" si="2"/>
        <v>2021|Austria|33</v>
      </c>
      <c r="E162">
        <v>1</v>
      </c>
      <c r="F162">
        <v>33</v>
      </c>
      <c r="G162" t="s">
        <v>45</v>
      </c>
      <c r="H162" t="s">
        <v>46</v>
      </c>
      <c r="I162">
        <v>7.4362268518518527E-4</v>
      </c>
      <c r="J162">
        <v>7.3989583333333329E-4</v>
      </c>
      <c r="K162">
        <v>7.3749999999999998E-4</v>
      </c>
      <c r="L162">
        <v>16</v>
      </c>
    </row>
    <row r="163" spans="1:12" x14ac:dyDescent="0.45">
      <c r="A163">
        <v>162</v>
      </c>
      <c r="B163">
        <v>2021</v>
      </c>
      <c r="C163" t="s">
        <v>12</v>
      </c>
      <c r="D163" s="5" t="str">
        <f t="shared" si="2"/>
        <v>2021|Austria|4</v>
      </c>
      <c r="E163">
        <v>2</v>
      </c>
      <c r="F163">
        <v>4</v>
      </c>
      <c r="G163" t="s">
        <v>50</v>
      </c>
      <c r="H163" t="s">
        <v>51</v>
      </c>
      <c r="I163">
        <v>7.4473379629629629E-4</v>
      </c>
      <c r="J163">
        <v>7.4554398148148147E-4</v>
      </c>
      <c r="K163">
        <v>7.380555555555556E-4</v>
      </c>
      <c r="L163">
        <v>19</v>
      </c>
    </row>
    <row r="164" spans="1:12" x14ac:dyDescent="0.45">
      <c r="A164">
        <v>163</v>
      </c>
      <c r="B164">
        <v>2021</v>
      </c>
      <c r="C164" t="s">
        <v>12</v>
      </c>
      <c r="D164" s="5" t="str">
        <f t="shared" si="2"/>
        <v>2021|Austria|11</v>
      </c>
      <c r="E164">
        <v>3</v>
      </c>
      <c r="F164">
        <v>11</v>
      </c>
      <c r="G164" t="s">
        <v>53</v>
      </c>
      <c r="H164" t="s">
        <v>46</v>
      </c>
      <c r="I164">
        <v>7.5038194444444447E-4</v>
      </c>
      <c r="J164">
        <v>7.4633101851851857E-4</v>
      </c>
      <c r="K164">
        <v>7.4062499999999996E-4</v>
      </c>
      <c r="L164">
        <v>24</v>
      </c>
    </row>
    <row r="165" spans="1:12" x14ac:dyDescent="0.45">
      <c r="A165">
        <v>164</v>
      </c>
      <c r="B165">
        <v>2021</v>
      </c>
      <c r="C165" t="s">
        <v>12</v>
      </c>
      <c r="D165" s="5" t="str">
        <f t="shared" si="2"/>
        <v>2021|Austria|44</v>
      </c>
      <c r="E165">
        <v>4</v>
      </c>
      <c r="F165">
        <v>44</v>
      </c>
      <c r="G165" t="s">
        <v>43</v>
      </c>
      <c r="H165" t="s">
        <v>44</v>
      </c>
      <c r="I165">
        <v>7.4659722222222217E-4</v>
      </c>
      <c r="J165">
        <v>7.4372685185185175E-4</v>
      </c>
      <c r="K165">
        <v>7.4090277777777772E-4</v>
      </c>
      <c r="L165">
        <v>18</v>
      </c>
    </row>
    <row r="166" spans="1:12" x14ac:dyDescent="0.45">
      <c r="A166">
        <v>165</v>
      </c>
      <c r="B166">
        <v>2021</v>
      </c>
      <c r="C166" t="s">
        <v>12</v>
      </c>
      <c r="D166" s="5" t="str">
        <f t="shared" si="2"/>
        <v>2021|Austria|77</v>
      </c>
      <c r="E166">
        <v>5</v>
      </c>
      <c r="F166">
        <v>77</v>
      </c>
      <c r="G166" t="s">
        <v>48</v>
      </c>
      <c r="H166" t="s">
        <v>44</v>
      </c>
      <c r="I166">
        <v>7.4725694444444438E-4</v>
      </c>
      <c r="J166">
        <v>7.4509259259259266E-4</v>
      </c>
      <c r="K166">
        <v>7.4130787037037036E-4</v>
      </c>
      <c r="L166">
        <v>19</v>
      </c>
    </row>
    <row r="167" spans="1:12" x14ac:dyDescent="0.45">
      <c r="A167">
        <v>166</v>
      </c>
      <c r="B167">
        <v>2021</v>
      </c>
      <c r="C167" t="s">
        <v>12</v>
      </c>
      <c r="D167" s="5" t="str">
        <f t="shared" si="2"/>
        <v>2021|Austria|10</v>
      </c>
      <c r="E167">
        <v>6</v>
      </c>
      <c r="F167">
        <v>10</v>
      </c>
      <c r="G167" t="s">
        <v>80</v>
      </c>
      <c r="H167" t="s">
        <v>63</v>
      </c>
      <c r="I167">
        <v>7.5047453703703702E-4</v>
      </c>
      <c r="J167">
        <v>7.4550925925925913E-4</v>
      </c>
      <c r="K167">
        <v>7.419791666666665E-4</v>
      </c>
      <c r="L167">
        <v>21</v>
      </c>
    </row>
    <row r="168" spans="1:12" x14ac:dyDescent="0.45">
      <c r="A168">
        <v>167</v>
      </c>
      <c r="B168">
        <v>2021</v>
      </c>
      <c r="C168" t="s">
        <v>12</v>
      </c>
      <c r="D168" s="5" t="str">
        <f t="shared" si="2"/>
        <v>2021|Austria|22</v>
      </c>
      <c r="E168">
        <v>7</v>
      </c>
      <c r="F168">
        <v>22</v>
      </c>
      <c r="G168" t="s">
        <v>62</v>
      </c>
      <c r="H168" t="s">
        <v>63</v>
      </c>
      <c r="I168">
        <v>7.5193287037037036E-4</v>
      </c>
      <c r="J168">
        <v>7.467361111111111E-4</v>
      </c>
      <c r="K168">
        <v>7.4390046296296303E-4</v>
      </c>
      <c r="L168">
        <v>21</v>
      </c>
    </row>
    <row r="169" spans="1:12" x14ac:dyDescent="0.45">
      <c r="A169">
        <v>168</v>
      </c>
      <c r="B169">
        <v>2021</v>
      </c>
      <c r="C169" t="s">
        <v>12</v>
      </c>
      <c r="D169" s="5" t="str">
        <f t="shared" si="2"/>
        <v>2021|Austria|5</v>
      </c>
      <c r="E169">
        <v>8</v>
      </c>
      <c r="F169">
        <v>5</v>
      </c>
      <c r="G169" t="s">
        <v>77</v>
      </c>
      <c r="H169" t="s">
        <v>66</v>
      </c>
      <c r="I169">
        <v>7.5053240740740733E-4</v>
      </c>
      <c r="J169">
        <v>7.4644675925925931E-4</v>
      </c>
      <c r="K169">
        <v>7.4733796296296299E-4</v>
      </c>
      <c r="L169">
        <v>20</v>
      </c>
    </row>
    <row r="170" spans="1:12" x14ac:dyDescent="0.45">
      <c r="A170">
        <v>169</v>
      </c>
      <c r="B170">
        <v>2021</v>
      </c>
      <c r="C170" t="s">
        <v>12</v>
      </c>
      <c r="D170" s="5" t="str">
        <f t="shared" si="2"/>
        <v>2021|Austria|63</v>
      </c>
      <c r="E170">
        <v>9</v>
      </c>
      <c r="F170">
        <v>63</v>
      </c>
      <c r="G170" t="s">
        <v>75</v>
      </c>
      <c r="H170" t="s">
        <v>76</v>
      </c>
      <c r="I170">
        <v>7.5123842592592592E-4</v>
      </c>
      <c r="J170">
        <v>7.4714120370370375E-4</v>
      </c>
      <c r="K170">
        <v>7.4758101851851852E-4</v>
      </c>
      <c r="L170">
        <v>15</v>
      </c>
    </row>
    <row r="171" spans="1:12" x14ac:dyDescent="0.45">
      <c r="A171">
        <v>170</v>
      </c>
      <c r="B171">
        <v>2021</v>
      </c>
      <c r="C171" t="s">
        <v>12</v>
      </c>
      <c r="D171" s="5" t="str">
        <f t="shared" si="2"/>
        <v>2021|Austria|18</v>
      </c>
      <c r="E171">
        <v>10</v>
      </c>
      <c r="F171">
        <v>18</v>
      </c>
      <c r="G171" t="s">
        <v>65</v>
      </c>
      <c r="H171" t="s">
        <v>66</v>
      </c>
      <c r="I171">
        <v>7.514699074074074E-4</v>
      </c>
      <c r="J171">
        <v>7.4707175925925928E-4</v>
      </c>
      <c r="K171">
        <v>7.478935185185185E-4</v>
      </c>
      <c r="L171">
        <v>21</v>
      </c>
    </row>
    <row r="172" spans="1:12" x14ac:dyDescent="0.45">
      <c r="A172">
        <v>171</v>
      </c>
      <c r="B172">
        <v>2021</v>
      </c>
      <c r="C172" t="s">
        <v>12</v>
      </c>
      <c r="D172" s="5" t="str">
        <f t="shared" si="2"/>
        <v>2021|Austria|55</v>
      </c>
      <c r="E172">
        <v>11</v>
      </c>
      <c r="F172">
        <v>55</v>
      </c>
      <c r="G172" t="s">
        <v>60</v>
      </c>
      <c r="H172" t="s">
        <v>56</v>
      </c>
      <c r="I172">
        <v>7.4763888888888883E-4</v>
      </c>
      <c r="J172">
        <v>7.4721064814814821E-4</v>
      </c>
      <c r="L172">
        <v>15</v>
      </c>
    </row>
    <row r="173" spans="1:12" x14ac:dyDescent="0.45">
      <c r="A173">
        <v>172</v>
      </c>
      <c r="B173">
        <v>2021</v>
      </c>
      <c r="C173" t="s">
        <v>12</v>
      </c>
      <c r="D173" s="5" t="str">
        <f t="shared" si="2"/>
        <v>2021|Austria|16</v>
      </c>
      <c r="E173">
        <v>12</v>
      </c>
      <c r="F173">
        <v>16</v>
      </c>
      <c r="G173" t="s">
        <v>55</v>
      </c>
      <c r="H173" t="s">
        <v>56</v>
      </c>
      <c r="I173">
        <v>7.5122685185185188E-4</v>
      </c>
      <c r="J173">
        <v>7.4768518518518511E-4</v>
      </c>
      <c r="L173">
        <v>15</v>
      </c>
    </row>
    <row r="174" spans="1:12" x14ac:dyDescent="0.45">
      <c r="A174">
        <v>173</v>
      </c>
      <c r="B174">
        <v>2021</v>
      </c>
      <c r="C174" t="s">
        <v>12</v>
      </c>
      <c r="D174" s="5" t="str">
        <f t="shared" si="2"/>
        <v>2021|Austria|3</v>
      </c>
      <c r="E174">
        <v>13</v>
      </c>
      <c r="F174">
        <v>3</v>
      </c>
      <c r="G174" t="s">
        <v>58</v>
      </c>
      <c r="H174" t="s">
        <v>51</v>
      </c>
      <c r="I174">
        <v>7.5204861111111121E-4</v>
      </c>
      <c r="J174">
        <v>7.4906250000000005E-4</v>
      </c>
      <c r="L174">
        <v>15</v>
      </c>
    </row>
    <row r="175" spans="1:12" x14ac:dyDescent="0.45">
      <c r="A175">
        <v>174</v>
      </c>
      <c r="B175">
        <v>2021</v>
      </c>
      <c r="C175" t="s">
        <v>12</v>
      </c>
      <c r="D175" s="5" t="str">
        <f t="shared" si="2"/>
        <v>2021|Austria|14</v>
      </c>
      <c r="E175">
        <v>14</v>
      </c>
      <c r="F175">
        <v>14</v>
      </c>
      <c r="G175" t="s">
        <v>83</v>
      </c>
      <c r="H175" t="s">
        <v>74</v>
      </c>
      <c r="I175">
        <v>7.4620370370370368E-4</v>
      </c>
      <c r="J175">
        <v>7.5064814814814818E-4</v>
      </c>
      <c r="L175">
        <v>9</v>
      </c>
    </row>
    <row r="176" spans="1:12" x14ac:dyDescent="0.45">
      <c r="A176">
        <v>175</v>
      </c>
      <c r="B176">
        <v>2021</v>
      </c>
      <c r="C176" t="s">
        <v>12</v>
      </c>
      <c r="D176" s="5" t="str">
        <f t="shared" si="2"/>
        <v>2021|Austria|99</v>
      </c>
      <c r="E176">
        <v>15</v>
      </c>
      <c r="F176">
        <v>99</v>
      </c>
      <c r="G176" t="s">
        <v>71</v>
      </c>
      <c r="H176" t="s">
        <v>69</v>
      </c>
      <c r="I176">
        <v>7.4979166666666673E-4</v>
      </c>
      <c r="J176">
        <v>7.5327546296296297E-4</v>
      </c>
      <c r="L176">
        <v>15</v>
      </c>
    </row>
    <row r="177" spans="1:12" x14ac:dyDescent="0.45">
      <c r="A177">
        <v>176</v>
      </c>
      <c r="B177">
        <v>2021</v>
      </c>
      <c r="C177" t="s">
        <v>12</v>
      </c>
      <c r="D177" s="5" t="str">
        <f t="shared" si="2"/>
        <v>2021|Austria|7</v>
      </c>
      <c r="E177">
        <v>16</v>
      </c>
      <c r="F177">
        <v>7</v>
      </c>
      <c r="G177" t="s">
        <v>68</v>
      </c>
      <c r="H177" t="s">
        <v>69</v>
      </c>
      <c r="I177">
        <v>7.5241898148148151E-4</v>
      </c>
      <c r="L177">
        <v>9</v>
      </c>
    </row>
    <row r="178" spans="1:12" x14ac:dyDescent="0.45">
      <c r="A178">
        <v>177</v>
      </c>
      <c r="B178">
        <v>2021</v>
      </c>
      <c r="C178" t="s">
        <v>12</v>
      </c>
      <c r="D178" s="5" t="str">
        <f t="shared" si="2"/>
        <v>2021|Austria|31</v>
      </c>
      <c r="E178">
        <v>17</v>
      </c>
      <c r="F178">
        <v>31</v>
      </c>
      <c r="G178" t="s">
        <v>73</v>
      </c>
      <c r="H178" t="s">
        <v>74</v>
      </c>
      <c r="I178">
        <v>7.5290509259259245E-4</v>
      </c>
      <c r="L178">
        <v>6</v>
      </c>
    </row>
    <row r="179" spans="1:12" x14ac:dyDescent="0.45">
      <c r="A179">
        <v>178</v>
      </c>
      <c r="B179">
        <v>2021</v>
      </c>
      <c r="C179" t="s">
        <v>12</v>
      </c>
      <c r="D179" s="5" t="str">
        <f t="shared" si="2"/>
        <v>2021|Austria|6</v>
      </c>
      <c r="E179">
        <v>18</v>
      </c>
      <c r="F179">
        <v>6</v>
      </c>
      <c r="G179" t="s">
        <v>82</v>
      </c>
      <c r="H179" t="s">
        <v>76</v>
      </c>
      <c r="I179">
        <v>7.5457175925925919E-4</v>
      </c>
      <c r="L179">
        <v>6</v>
      </c>
    </row>
    <row r="180" spans="1:12" x14ac:dyDescent="0.45">
      <c r="A180">
        <v>179</v>
      </c>
      <c r="B180">
        <v>2021</v>
      </c>
      <c r="C180" t="s">
        <v>12</v>
      </c>
      <c r="D180" s="5" t="str">
        <f t="shared" si="2"/>
        <v>2021|Austria|47</v>
      </c>
      <c r="E180">
        <v>19</v>
      </c>
      <c r="F180">
        <v>47</v>
      </c>
      <c r="G180" t="s">
        <v>78</v>
      </c>
      <c r="H180" t="s">
        <v>79</v>
      </c>
      <c r="I180">
        <v>7.5725694444444441E-4</v>
      </c>
      <c r="L180">
        <v>9</v>
      </c>
    </row>
    <row r="181" spans="1:12" x14ac:dyDescent="0.45">
      <c r="A181">
        <v>180</v>
      </c>
      <c r="B181">
        <v>2021</v>
      </c>
      <c r="C181" t="s">
        <v>12</v>
      </c>
      <c r="D181" s="5" t="str">
        <f t="shared" si="2"/>
        <v>2021|Austria|9</v>
      </c>
      <c r="E181">
        <v>20</v>
      </c>
      <c r="F181">
        <v>9</v>
      </c>
      <c r="G181" t="s">
        <v>84</v>
      </c>
      <c r="H181" t="s">
        <v>79</v>
      </c>
      <c r="I181">
        <v>7.6332175925925927E-4</v>
      </c>
      <c r="L181">
        <v>9</v>
      </c>
    </row>
    <row r="182" spans="1:12" x14ac:dyDescent="0.45">
      <c r="A182">
        <v>181</v>
      </c>
      <c r="B182">
        <v>2021</v>
      </c>
      <c r="C182" t="s">
        <v>13</v>
      </c>
      <c r="D182" s="5" t="str">
        <f t="shared" si="2"/>
        <v>2021|UK|44</v>
      </c>
      <c r="E182">
        <v>1</v>
      </c>
      <c r="F182">
        <v>44</v>
      </c>
      <c r="G182" t="s">
        <v>43</v>
      </c>
      <c r="H182" t="s">
        <v>44</v>
      </c>
      <c r="I182">
        <v>1.0044675925925926E-3</v>
      </c>
      <c r="J182">
        <v>9.9563657407407413E-4</v>
      </c>
      <c r="K182">
        <v>9.9692129629629631E-4</v>
      </c>
      <c r="L182">
        <v>23</v>
      </c>
    </row>
    <row r="183" spans="1:12" x14ac:dyDescent="0.45">
      <c r="A183">
        <v>182</v>
      </c>
      <c r="B183">
        <v>2021</v>
      </c>
      <c r="C183" t="s">
        <v>13</v>
      </c>
      <c r="D183" s="5" t="str">
        <f t="shared" si="2"/>
        <v>2021|UK|33</v>
      </c>
      <c r="E183">
        <v>2</v>
      </c>
      <c r="F183">
        <v>33</v>
      </c>
      <c r="G183" t="s">
        <v>45</v>
      </c>
      <c r="H183" t="s">
        <v>46</v>
      </c>
      <c r="I183">
        <v>1.0040625E-3</v>
      </c>
      <c r="J183">
        <v>9.9901620370370357E-4</v>
      </c>
      <c r="K183">
        <v>9.9778935185185192E-4</v>
      </c>
      <c r="L183">
        <v>16</v>
      </c>
    </row>
    <row r="184" spans="1:12" x14ac:dyDescent="0.45">
      <c r="A184">
        <v>183</v>
      </c>
      <c r="B184">
        <v>2021</v>
      </c>
      <c r="C184" t="s">
        <v>13</v>
      </c>
      <c r="D184" s="5" t="str">
        <f t="shared" si="2"/>
        <v>2021|UK|77</v>
      </c>
      <c r="E184">
        <v>3</v>
      </c>
      <c r="F184">
        <v>77</v>
      </c>
      <c r="G184" t="s">
        <v>48</v>
      </c>
      <c r="H184" t="s">
        <v>44</v>
      </c>
      <c r="I184">
        <v>1.0125810185185186E-3</v>
      </c>
      <c r="J184">
        <v>1.004212962962963E-3</v>
      </c>
      <c r="K184">
        <v>9.9916666666666665E-4</v>
      </c>
      <c r="L184">
        <v>22</v>
      </c>
    </row>
    <row r="185" spans="1:12" x14ac:dyDescent="0.45">
      <c r="A185">
        <v>184</v>
      </c>
      <c r="B185">
        <v>2021</v>
      </c>
      <c r="C185" t="s">
        <v>13</v>
      </c>
      <c r="D185" s="5" t="str">
        <f t="shared" si="2"/>
        <v>2021|UK|16</v>
      </c>
      <c r="E185">
        <v>4</v>
      </c>
      <c r="F185">
        <v>16</v>
      </c>
      <c r="G185" t="s">
        <v>55</v>
      </c>
      <c r="H185" t="s">
        <v>56</v>
      </c>
      <c r="I185">
        <v>1.0075347222222222E-3</v>
      </c>
      <c r="J185">
        <v>1.0060069444444446E-3</v>
      </c>
      <c r="K185">
        <v>1.0049537037037039E-3</v>
      </c>
      <c r="L185">
        <v>20</v>
      </c>
    </row>
    <row r="186" spans="1:12" x14ac:dyDescent="0.45">
      <c r="A186">
        <v>185</v>
      </c>
      <c r="B186">
        <v>2021</v>
      </c>
      <c r="C186" t="s">
        <v>13</v>
      </c>
      <c r="D186" s="5" t="str">
        <f t="shared" si="2"/>
        <v>2021|UK|11</v>
      </c>
      <c r="E186">
        <v>5</v>
      </c>
      <c r="F186">
        <v>11</v>
      </c>
      <c r="G186" t="s">
        <v>53</v>
      </c>
      <c r="H186" t="s">
        <v>46</v>
      </c>
      <c r="I186">
        <v>1.0083449074074075E-3</v>
      </c>
      <c r="J186">
        <v>1.0077893518518519E-3</v>
      </c>
      <c r="K186">
        <v>1.005138888888889E-3</v>
      </c>
      <c r="L186">
        <v>17</v>
      </c>
    </row>
    <row r="187" spans="1:12" x14ac:dyDescent="0.45">
      <c r="A187">
        <v>186</v>
      </c>
      <c r="B187">
        <v>2021</v>
      </c>
      <c r="C187" t="s">
        <v>13</v>
      </c>
      <c r="D187" s="5" t="str">
        <f t="shared" si="2"/>
        <v>2021|UK|4</v>
      </c>
      <c r="E187">
        <v>6</v>
      </c>
      <c r="F187">
        <v>4</v>
      </c>
      <c r="G187" t="s">
        <v>50</v>
      </c>
      <c r="H187" t="s">
        <v>51</v>
      </c>
      <c r="I187">
        <v>1.0120833333333334E-3</v>
      </c>
      <c r="J187">
        <v>1.0094907407407407E-3</v>
      </c>
      <c r="K187">
        <v>1.0057523148148148E-3</v>
      </c>
      <c r="L187">
        <v>20</v>
      </c>
    </row>
    <row r="188" spans="1:12" x14ac:dyDescent="0.45">
      <c r="A188">
        <v>187</v>
      </c>
      <c r="B188">
        <v>2021</v>
      </c>
      <c r="C188" t="s">
        <v>13</v>
      </c>
      <c r="D188" s="5" t="str">
        <f t="shared" si="2"/>
        <v>2021|UK|3</v>
      </c>
      <c r="E188">
        <v>7</v>
      </c>
      <c r="F188">
        <v>3</v>
      </c>
      <c r="G188" t="s">
        <v>58</v>
      </c>
      <c r="H188" t="s">
        <v>51</v>
      </c>
      <c r="I188">
        <v>1.0106828703703703E-3</v>
      </c>
      <c r="J188">
        <v>1.0083912037037038E-3</v>
      </c>
      <c r="K188">
        <v>1.0057754629629629E-3</v>
      </c>
      <c r="L188">
        <v>22</v>
      </c>
    </row>
    <row r="189" spans="1:12" x14ac:dyDescent="0.45">
      <c r="A189">
        <v>188</v>
      </c>
      <c r="B189">
        <v>2021</v>
      </c>
      <c r="C189" t="s">
        <v>13</v>
      </c>
      <c r="D189" s="5" t="str">
        <f t="shared" si="2"/>
        <v>2021|UK|63</v>
      </c>
      <c r="E189">
        <v>8</v>
      </c>
      <c r="F189">
        <v>63</v>
      </c>
      <c r="G189" t="s">
        <v>75</v>
      </c>
      <c r="H189" t="s">
        <v>76</v>
      </c>
      <c r="I189">
        <v>1.014710648148148E-3</v>
      </c>
      <c r="J189">
        <v>1.0078703703703703E-3</v>
      </c>
      <c r="K189">
        <v>1.0066087962962965E-3</v>
      </c>
      <c r="L189">
        <v>17</v>
      </c>
    </row>
    <row r="190" spans="1:12" x14ac:dyDescent="0.45">
      <c r="A190">
        <v>189</v>
      </c>
      <c r="B190">
        <v>2021</v>
      </c>
      <c r="C190" t="s">
        <v>13</v>
      </c>
      <c r="D190" s="5" t="str">
        <f t="shared" si="2"/>
        <v>2021|UK|55</v>
      </c>
      <c r="E190">
        <v>9</v>
      </c>
      <c r="F190">
        <v>55</v>
      </c>
      <c r="G190" t="s">
        <v>60</v>
      </c>
      <c r="H190" t="s">
        <v>56</v>
      </c>
      <c r="I190">
        <v>1.0108449074074076E-3</v>
      </c>
      <c r="J190">
        <v>1.0051851851851851E-3</v>
      </c>
      <c r="K190">
        <v>1.007025462962963E-3</v>
      </c>
      <c r="L190">
        <v>21</v>
      </c>
    </row>
    <row r="191" spans="1:12" x14ac:dyDescent="0.45">
      <c r="A191">
        <v>190</v>
      </c>
      <c r="B191">
        <v>2021</v>
      </c>
      <c r="C191" t="s">
        <v>13</v>
      </c>
      <c r="D191" s="5" t="str">
        <f t="shared" si="2"/>
        <v>2021|UK|5</v>
      </c>
      <c r="E191">
        <v>10</v>
      </c>
      <c r="F191">
        <v>5</v>
      </c>
      <c r="G191" t="s">
        <v>77</v>
      </c>
      <c r="H191" t="s">
        <v>66</v>
      </c>
      <c r="I191">
        <v>1.012650462962963E-3</v>
      </c>
      <c r="J191">
        <v>1.0081365740740743E-3</v>
      </c>
      <c r="K191">
        <v>1.0090162037037036E-3</v>
      </c>
      <c r="L191">
        <v>15</v>
      </c>
    </row>
    <row r="192" spans="1:12" x14ac:dyDescent="0.45">
      <c r="A192">
        <v>191</v>
      </c>
      <c r="B192">
        <v>2021</v>
      </c>
      <c r="C192" t="s">
        <v>13</v>
      </c>
      <c r="D192" s="5" t="str">
        <f t="shared" si="2"/>
        <v>2021|UK|14</v>
      </c>
      <c r="E192">
        <v>11</v>
      </c>
      <c r="F192">
        <v>14</v>
      </c>
      <c r="G192" t="s">
        <v>83</v>
      </c>
      <c r="H192" t="s">
        <v>74</v>
      </c>
      <c r="I192">
        <v>1.0136574074074073E-3</v>
      </c>
      <c r="J192">
        <v>1.0097800925925927E-3</v>
      </c>
      <c r="L192">
        <v>12</v>
      </c>
    </row>
    <row r="193" spans="1:12" x14ac:dyDescent="0.45">
      <c r="A193">
        <v>192</v>
      </c>
      <c r="B193">
        <v>2021</v>
      </c>
      <c r="C193" t="s">
        <v>13</v>
      </c>
      <c r="D193" s="5" t="str">
        <f t="shared" si="2"/>
        <v>2021|UK|10</v>
      </c>
      <c r="E193">
        <v>12</v>
      </c>
      <c r="F193">
        <v>10</v>
      </c>
      <c r="G193" t="s">
        <v>80</v>
      </c>
      <c r="H193" t="s">
        <v>63</v>
      </c>
      <c r="I193">
        <v>1.0138888888888888E-3</v>
      </c>
      <c r="J193">
        <v>1.0101041666666667E-3</v>
      </c>
      <c r="L193">
        <v>14</v>
      </c>
    </row>
    <row r="194" spans="1:12" x14ac:dyDescent="0.45">
      <c r="A194">
        <v>193</v>
      </c>
      <c r="B194">
        <v>2021</v>
      </c>
      <c r="C194" t="s">
        <v>13</v>
      </c>
      <c r="D194" s="5" t="str">
        <f t="shared" si="2"/>
        <v>2021|UK|31</v>
      </c>
      <c r="E194">
        <v>13</v>
      </c>
      <c r="F194">
        <v>31</v>
      </c>
      <c r="G194" t="s">
        <v>73</v>
      </c>
      <c r="H194" t="s">
        <v>74</v>
      </c>
      <c r="I194">
        <v>1.0117476851851852E-3</v>
      </c>
      <c r="J194">
        <v>1.0108796296296296E-3</v>
      </c>
      <c r="L194">
        <v>12</v>
      </c>
    </row>
    <row r="195" spans="1:12" x14ac:dyDescent="0.45">
      <c r="A195">
        <v>194</v>
      </c>
      <c r="B195">
        <v>2021</v>
      </c>
      <c r="C195" t="s">
        <v>13</v>
      </c>
      <c r="D195" s="5" t="str">
        <f t="shared" ref="D195:D258" si="3">_xlfn.CONCAT(B195,"|",C195,"|",F195)</f>
        <v>2021|UK|99</v>
      </c>
      <c r="E195">
        <v>14</v>
      </c>
      <c r="F195">
        <v>99</v>
      </c>
      <c r="G195" t="s">
        <v>71</v>
      </c>
      <c r="H195" t="s">
        <v>69</v>
      </c>
      <c r="I195">
        <v>1.0138310185185183E-3</v>
      </c>
      <c r="J195">
        <v>1.0140856481481483E-3</v>
      </c>
      <c r="L195">
        <v>15</v>
      </c>
    </row>
    <row r="196" spans="1:12" x14ac:dyDescent="0.45">
      <c r="A196">
        <v>195</v>
      </c>
      <c r="B196">
        <v>2021</v>
      </c>
      <c r="C196" t="s">
        <v>13</v>
      </c>
      <c r="D196" s="5" t="str">
        <f t="shared" si="3"/>
        <v>2021|UK|18</v>
      </c>
      <c r="E196">
        <v>15</v>
      </c>
      <c r="F196">
        <v>18</v>
      </c>
      <c r="G196" t="s">
        <v>65</v>
      </c>
      <c r="H196" t="s">
        <v>66</v>
      </c>
      <c r="I196">
        <v>1.0187152777777779E-3</v>
      </c>
      <c r="J196">
        <v>1.0146412037037036E-3</v>
      </c>
      <c r="L196">
        <v>12</v>
      </c>
    </row>
    <row r="197" spans="1:12" x14ac:dyDescent="0.45">
      <c r="A197">
        <v>196</v>
      </c>
      <c r="B197">
        <v>2021</v>
      </c>
      <c r="C197" t="s">
        <v>13</v>
      </c>
      <c r="D197" s="5" t="str">
        <f t="shared" si="3"/>
        <v>2021|UK|22</v>
      </c>
      <c r="E197">
        <v>16</v>
      </c>
      <c r="F197">
        <v>22</v>
      </c>
      <c r="G197" t="s">
        <v>62</v>
      </c>
      <c r="H197" t="s">
        <v>63</v>
      </c>
      <c r="I197">
        <v>1.0190162037037036E-3</v>
      </c>
      <c r="L197">
        <v>10</v>
      </c>
    </row>
    <row r="198" spans="1:12" x14ac:dyDescent="0.45">
      <c r="A198">
        <v>197</v>
      </c>
      <c r="B198">
        <v>2021</v>
      </c>
      <c r="C198" t="s">
        <v>13</v>
      </c>
      <c r="D198" s="5" t="str">
        <f t="shared" si="3"/>
        <v>2021|UK|7</v>
      </c>
      <c r="E198">
        <v>17</v>
      </c>
      <c r="F198">
        <v>7</v>
      </c>
      <c r="G198" t="s">
        <v>68</v>
      </c>
      <c r="H198" t="s">
        <v>69</v>
      </c>
      <c r="I198">
        <v>1.0192361111111112E-3</v>
      </c>
      <c r="L198">
        <v>9</v>
      </c>
    </row>
    <row r="199" spans="1:12" x14ac:dyDescent="0.45">
      <c r="A199">
        <v>198</v>
      </c>
      <c r="B199">
        <v>2021</v>
      </c>
      <c r="C199" t="s">
        <v>13</v>
      </c>
      <c r="D199" s="5" t="str">
        <f t="shared" si="3"/>
        <v>2021|UK|6</v>
      </c>
      <c r="E199">
        <v>18</v>
      </c>
      <c r="F199">
        <v>6</v>
      </c>
      <c r="G199" t="s">
        <v>82</v>
      </c>
      <c r="H199" t="s">
        <v>76</v>
      </c>
      <c r="I199">
        <v>1.0214583333333334E-3</v>
      </c>
      <c r="L199">
        <v>8</v>
      </c>
    </row>
    <row r="200" spans="1:12" x14ac:dyDescent="0.45">
      <c r="A200">
        <v>199</v>
      </c>
      <c r="B200">
        <v>2021</v>
      </c>
      <c r="C200" t="s">
        <v>13</v>
      </c>
      <c r="D200" s="5" t="str">
        <f t="shared" si="3"/>
        <v>2021|UK|47</v>
      </c>
      <c r="E200">
        <v>19</v>
      </c>
      <c r="F200">
        <v>47</v>
      </c>
      <c r="G200" t="s">
        <v>78</v>
      </c>
      <c r="H200" t="s">
        <v>79</v>
      </c>
      <c r="I200">
        <v>1.0270601851851851E-3</v>
      </c>
      <c r="L200">
        <v>10</v>
      </c>
    </row>
    <row r="201" spans="1:12" x14ac:dyDescent="0.45">
      <c r="A201">
        <v>200</v>
      </c>
      <c r="B201">
        <v>2021</v>
      </c>
      <c r="C201" t="s">
        <v>13</v>
      </c>
      <c r="D201" s="5" t="str">
        <f t="shared" si="3"/>
        <v>2021|UK|9</v>
      </c>
      <c r="E201">
        <v>20</v>
      </c>
      <c r="F201">
        <v>9</v>
      </c>
      <c r="G201" t="s">
        <v>84</v>
      </c>
      <c r="H201" t="s">
        <v>79</v>
      </c>
      <c r="I201">
        <v>1.0306828703703704E-3</v>
      </c>
      <c r="L201">
        <v>9</v>
      </c>
    </row>
    <row r="202" spans="1:12" x14ac:dyDescent="0.45">
      <c r="A202">
        <v>201</v>
      </c>
      <c r="B202">
        <v>2021</v>
      </c>
      <c r="C202" t="s">
        <v>14</v>
      </c>
      <c r="D202" s="5" t="str">
        <f t="shared" si="3"/>
        <v>2021|Hungary|44</v>
      </c>
      <c r="E202">
        <v>1</v>
      </c>
      <c r="F202">
        <v>44</v>
      </c>
      <c r="G202" t="s">
        <v>43</v>
      </c>
      <c r="H202" t="s">
        <v>44</v>
      </c>
      <c r="I202">
        <v>8.8453703703703708E-4</v>
      </c>
      <c r="J202">
        <v>8.8603009259259245E-4</v>
      </c>
      <c r="K202">
        <v>8.7290509259259266E-4</v>
      </c>
      <c r="L202">
        <v>19</v>
      </c>
    </row>
    <row r="203" spans="1:12" x14ac:dyDescent="0.45">
      <c r="A203">
        <v>202</v>
      </c>
      <c r="B203">
        <v>2021</v>
      </c>
      <c r="C203" t="s">
        <v>14</v>
      </c>
      <c r="D203" s="5" t="str">
        <f t="shared" si="3"/>
        <v>2021|Hungary|77</v>
      </c>
      <c r="E203">
        <v>2</v>
      </c>
      <c r="F203">
        <v>77</v>
      </c>
      <c r="G203" t="s">
        <v>48</v>
      </c>
      <c r="H203" t="s">
        <v>44</v>
      </c>
      <c r="I203">
        <v>8.8621527777777776E-4</v>
      </c>
      <c r="J203">
        <v>8.8775462962962972E-4</v>
      </c>
      <c r="K203">
        <v>8.7655092592592591E-4</v>
      </c>
      <c r="L203">
        <v>18</v>
      </c>
    </row>
    <row r="204" spans="1:12" x14ac:dyDescent="0.45">
      <c r="A204">
        <v>203</v>
      </c>
      <c r="B204">
        <v>2021</v>
      </c>
      <c r="C204" t="s">
        <v>14</v>
      </c>
      <c r="D204" s="5" t="str">
        <f t="shared" si="3"/>
        <v>2021|Hungary|33</v>
      </c>
      <c r="E204">
        <v>3</v>
      </c>
      <c r="F204">
        <v>33</v>
      </c>
      <c r="G204" t="s">
        <v>45</v>
      </c>
      <c r="H204" t="s">
        <v>46</v>
      </c>
      <c r="I204">
        <v>8.8210648148148154E-4</v>
      </c>
      <c r="J204">
        <v>8.7557870370370361E-4</v>
      </c>
      <c r="K204">
        <v>8.7777777777777778E-4</v>
      </c>
      <c r="L204">
        <v>17</v>
      </c>
    </row>
    <row r="205" spans="1:12" x14ac:dyDescent="0.45">
      <c r="A205">
        <v>204</v>
      </c>
      <c r="B205">
        <v>2021</v>
      </c>
      <c r="C205" t="s">
        <v>14</v>
      </c>
      <c r="D205" s="5" t="str">
        <f t="shared" si="3"/>
        <v>2021|Hungary|11</v>
      </c>
      <c r="E205">
        <v>4</v>
      </c>
      <c r="F205">
        <v>11</v>
      </c>
      <c r="G205" t="s">
        <v>53</v>
      </c>
      <c r="H205" t="s">
        <v>46</v>
      </c>
      <c r="I205">
        <v>8.9390046296296299E-4</v>
      </c>
      <c r="J205">
        <v>8.8475694444444441E-4</v>
      </c>
      <c r="K205">
        <v>8.8450231481481485E-4</v>
      </c>
      <c r="L205">
        <v>16</v>
      </c>
    </row>
    <row r="206" spans="1:12" x14ac:dyDescent="0.45">
      <c r="A206">
        <v>205</v>
      </c>
      <c r="B206">
        <v>2021</v>
      </c>
      <c r="C206" t="s">
        <v>14</v>
      </c>
      <c r="D206" s="5" t="str">
        <f t="shared" si="3"/>
        <v>2021|Hungary|10</v>
      </c>
      <c r="E206">
        <v>5</v>
      </c>
      <c r="F206">
        <v>10</v>
      </c>
      <c r="G206" t="s">
        <v>80</v>
      </c>
      <c r="H206" t="s">
        <v>63</v>
      </c>
      <c r="I206">
        <v>8.8974537037037028E-4</v>
      </c>
      <c r="J206">
        <v>8.8418981481481476E-4</v>
      </c>
      <c r="K206">
        <v>8.8521990740740748E-4</v>
      </c>
      <c r="L206">
        <v>15</v>
      </c>
    </row>
    <row r="207" spans="1:12" x14ac:dyDescent="0.45">
      <c r="A207">
        <v>206</v>
      </c>
      <c r="B207">
        <v>2021</v>
      </c>
      <c r="C207" t="s">
        <v>14</v>
      </c>
      <c r="D207" s="5" t="str">
        <f t="shared" si="3"/>
        <v>2021|Hungary|4</v>
      </c>
      <c r="E207">
        <v>6</v>
      </c>
      <c r="F207">
        <v>4</v>
      </c>
      <c r="G207" t="s">
        <v>50</v>
      </c>
      <c r="H207" t="s">
        <v>51</v>
      </c>
      <c r="I207">
        <v>8.9214120370370369E-4</v>
      </c>
      <c r="J207">
        <v>8.8408564814814817E-4</v>
      </c>
      <c r="K207">
        <v>8.8528935185185195E-4</v>
      </c>
      <c r="L207">
        <v>17</v>
      </c>
    </row>
    <row r="208" spans="1:12" x14ac:dyDescent="0.45">
      <c r="A208">
        <v>207</v>
      </c>
      <c r="B208">
        <v>2021</v>
      </c>
      <c r="C208" t="s">
        <v>14</v>
      </c>
      <c r="D208" s="5" t="str">
        <f t="shared" si="3"/>
        <v>2021|Hungary|16</v>
      </c>
      <c r="E208">
        <v>7</v>
      </c>
      <c r="F208">
        <v>16</v>
      </c>
      <c r="G208" t="s">
        <v>55</v>
      </c>
      <c r="H208" t="s">
        <v>56</v>
      </c>
      <c r="I208">
        <v>8.9217592592592593E-4</v>
      </c>
      <c r="J208">
        <v>8.8627314814814818E-4</v>
      </c>
      <c r="K208">
        <v>8.8537037037037024E-4</v>
      </c>
      <c r="L208">
        <v>17</v>
      </c>
    </row>
    <row r="209" spans="1:12" x14ac:dyDescent="0.45">
      <c r="A209">
        <v>208</v>
      </c>
      <c r="B209">
        <v>2021</v>
      </c>
      <c r="C209" t="s">
        <v>14</v>
      </c>
      <c r="D209" s="5" t="str">
        <f t="shared" si="3"/>
        <v>2021|Hungary|31</v>
      </c>
      <c r="E209">
        <v>8</v>
      </c>
      <c r="F209">
        <v>31</v>
      </c>
      <c r="G209" t="s">
        <v>73</v>
      </c>
      <c r="H209" t="s">
        <v>74</v>
      </c>
      <c r="I209">
        <v>8.9545138888888888E-4</v>
      </c>
      <c r="J209">
        <v>8.8849537037037033E-4</v>
      </c>
      <c r="K209">
        <v>8.8718749999999996E-4</v>
      </c>
      <c r="L209">
        <v>15</v>
      </c>
    </row>
    <row r="210" spans="1:12" x14ac:dyDescent="0.45">
      <c r="A210">
        <v>209</v>
      </c>
      <c r="B210">
        <v>2021</v>
      </c>
      <c r="C210" t="s">
        <v>14</v>
      </c>
      <c r="D210" s="5" t="str">
        <f t="shared" si="3"/>
        <v>2021|Hungary|14</v>
      </c>
      <c r="E210">
        <v>9</v>
      </c>
      <c r="F210">
        <v>14</v>
      </c>
      <c r="G210" t="s">
        <v>83</v>
      </c>
      <c r="H210" t="s">
        <v>74</v>
      </c>
      <c r="I210">
        <v>8.9262731481481485E-4</v>
      </c>
      <c r="J210">
        <v>8.8589120370370373E-4</v>
      </c>
      <c r="K210">
        <v>8.8790509259259259E-4</v>
      </c>
      <c r="L210">
        <v>15</v>
      </c>
    </row>
    <row r="211" spans="1:12" x14ac:dyDescent="0.45">
      <c r="A211">
        <v>210</v>
      </c>
      <c r="B211">
        <v>2021</v>
      </c>
      <c r="C211" t="s">
        <v>14</v>
      </c>
      <c r="D211" s="5" t="str">
        <f t="shared" si="3"/>
        <v>2021|Hungary|5</v>
      </c>
      <c r="E211">
        <v>10</v>
      </c>
      <c r="F211">
        <v>5</v>
      </c>
      <c r="G211" t="s">
        <v>77</v>
      </c>
      <c r="H211" t="s">
        <v>66</v>
      </c>
      <c r="I211">
        <v>8.9241898148148145E-4</v>
      </c>
      <c r="J211">
        <v>8.8881944444444457E-4</v>
      </c>
      <c r="K211">
        <v>8.8831018518518523E-4</v>
      </c>
      <c r="L211">
        <v>15</v>
      </c>
    </row>
    <row r="212" spans="1:12" x14ac:dyDescent="0.45">
      <c r="A212">
        <v>211</v>
      </c>
      <c r="B212">
        <v>2021</v>
      </c>
      <c r="C212" t="s">
        <v>14</v>
      </c>
      <c r="D212" s="5" t="str">
        <f t="shared" si="3"/>
        <v>2021|Hungary|3</v>
      </c>
      <c r="E212">
        <v>11</v>
      </c>
      <c r="F212">
        <v>3</v>
      </c>
      <c r="G212" t="s">
        <v>58</v>
      </c>
      <c r="H212" t="s">
        <v>51</v>
      </c>
      <c r="I212">
        <v>8.9888888888888885E-4</v>
      </c>
      <c r="J212">
        <v>8.8971064814814815E-4</v>
      </c>
      <c r="L212">
        <v>13</v>
      </c>
    </row>
    <row r="213" spans="1:12" x14ac:dyDescent="0.45">
      <c r="A213">
        <v>212</v>
      </c>
      <c r="B213">
        <v>2021</v>
      </c>
      <c r="C213" t="s">
        <v>14</v>
      </c>
      <c r="D213" s="5" t="str">
        <f t="shared" si="3"/>
        <v>2021|Hungary|18</v>
      </c>
      <c r="E213">
        <v>12</v>
      </c>
      <c r="F213">
        <v>18</v>
      </c>
      <c r="G213" t="s">
        <v>65</v>
      </c>
      <c r="H213" t="s">
        <v>66</v>
      </c>
      <c r="I213">
        <v>8.9164351851851861E-4</v>
      </c>
      <c r="J213">
        <v>8.8996527777777772E-4</v>
      </c>
      <c r="L213">
        <v>12</v>
      </c>
    </row>
    <row r="214" spans="1:12" x14ac:dyDescent="0.45">
      <c r="A214">
        <v>213</v>
      </c>
      <c r="B214">
        <v>2021</v>
      </c>
      <c r="C214" t="s">
        <v>14</v>
      </c>
      <c r="D214" s="5" t="str">
        <f t="shared" si="3"/>
        <v>2021|Hungary|7</v>
      </c>
      <c r="E214">
        <v>13</v>
      </c>
      <c r="F214">
        <v>7</v>
      </c>
      <c r="G214" t="s">
        <v>68</v>
      </c>
      <c r="H214" t="s">
        <v>69</v>
      </c>
      <c r="I214">
        <v>8.9760416666666678E-4</v>
      </c>
      <c r="J214">
        <v>8.9773148148148145E-4</v>
      </c>
      <c r="L214">
        <v>15</v>
      </c>
    </row>
    <row r="215" spans="1:12" x14ac:dyDescent="0.45">
      <c r="A215">
        <v>214</v>
      </c>
      <c r="B215">
        <v>2021</v>
      </c>
      <c r="C215" t="s">
        <v>14</v>
      </c>
      <c r="D215" s="5" t="str">
        <f t="shared" si="3"/>
        <v>2021|Hungary|99</v>
      </c>
      <c r="E215">
        <v>14</v>
      </c>
      <c r="F215">
        <v>99</v>
      </c>
      <c r="G215" t="s">
        <v>71</v>
      </c>
      <c r="H215" t="s">
        <v>69</v>
      </c>
      <c r="I215">
        <v>9.0018518518518518E-4</v>
      </c>
      <c r="J215">
        <v>8.97951388888889E-4</v>
      </c>
      <c r="L215">
        <v>12</v>
      </c>
    </row>
    <row r="216" spans="1:12" x14ac:dyDescent="0.45">
      <c r="A216">
        <v>215</v>
      </c>
      <c r="B216">
        <v>2021</v>
      </c>
      <c r="C216" t="s">
        <v>14</v>
      </c>
      <c r="D216" s="5" t="str">
        <f t="shared" si="3"/>
        <v>2021|Hungary|55</v>
      </c>
      <c r="E216">
        <v>15</v>
      </c>
      <c r="F216">
        <v>55</v>
      </c>
      <c r="G216" t="s">
        <v>60</v>
      </c>
      <c r="H216" t="s">
        <v>56</v>
      </c>
      <c r="I216">
        <v>8.8714120370370368E-4</v>
      </c>
      <c r="J216" t="s">
        <v>81</v>
      </c>
      <c r="L216">
        <v>5</v>
      </c>
    </row>
    <row r="217" spans="1:12" x14ac:dyDescent="0.45">
      <c r="A217">
        <v>216</v>
      </c>
      <c r="B217">
        <v>2021</v>
      </c>
      <c r="C217" t="s">
        <v>14</v>
      </c>
      <c r="D217" s="5" t="str">
        <f t="shared" si="3"/>
        <v>2021|Hungary|22</v>
      </c>
      <c r="E217">
        <v>16</v>
      </c>
      <c r="F217">
        <v>22</v>
      </c>
      <c r="G217" t="s">
        <v>62</v>
      </c>
      <c r="H217" t="s">
        <v>63</v>
      </c>
      <c r="I217">
        <v>9.0184027777777788E-4</v>
      </c>
      <c r="L217">
        <v>8</v>
      </c>
    </row>
    <row r="218" spans="1:12" x14ac:dyDescent="0.45">
      <c r="A218">
        <v>217</v>
      </c>
      <c r="B218">
        <v>2021</v>
      </c>
      <c r="C218" t="s">
        <v>14</v>
      </c>
      <c r="D218" s="5" t="str">
        <f t="shared" si="3"/>
        <v>2021|Hungary|63</v>
      </c>
      <c r="E218">
        <v>17</v>
      </c>
      <c r="F218">
        <v>63</v>
      </c>
      <c r="G218" t="s">
        <v>75</v>
      </c>
      <c r="H218" t="s">
        <v>76</v>
      </c>
      <c r="I218">
        <v>9.0212962962962957E-4</v>
      </c>
      <c r="L218">
        <v>8</v>
      </c>
    </row>
    <row r="219" spans="1:12" x14ac:dyDescent="0.45">
      <c r="A219">
        <v>218</v>
      </c>
      <c r="B219">
        <v>2021</v>
      </c>
      <c r="C219" t="s">
        <v>14</v>
      </c>
      <c r="D219" s="5" t="str">
        <f t="shared" si="3"/>
        <v>2021|Hungary|6</v>
      </c>
      <c r="E219">
        <v>18</v>
      </c>
      <c r="F219">
        <v>6</v>
      </c>
      <c r="G219" t="s">
        <v>82</v>
      </c>
      <c r="H219" t="s">
        <v>76</v>
      </c>
      <c r="I219">
        <v>9.0319444444444442E-4</v>
      </c>
      <c r="L219">
        <v>8</v>
      </c>
    </row>
    <row r="220" spans="1:12" x14ac:dyDescent="0.45">
      <c r="A220">
        <v>219</v>
      </c>
      <c r="B220">
        <v>2021</v>
      </c>
      <c r="C220" t="s">
        <v>14</v>
      </c>
      <c r="D220" s="5" t="str">
        <f t="shared" si="3"/>
        <v>2021|Hungary|9</v>
      </c>
      <c r="E220">
        <v>19</v>
      </c>
      <c r="F220">
        <v>9</v>
      </c>
      <c r="G220" t="s">
        <v>84</v>
      </c>
      <c r="H220" t="s">
        <v>79</v>
      </c>
      <c r="I220">
        <v>9.1344907407407423E-4</v>
      </c>
      <c r="L220">
        <v>9</v>
      </c>
    </row>
    <row r="221" spans="1:12" x14ac:dyDescent="0.45">
      <c r="A221">
        <v>220</v>
      </c>
      <c r="B221">
        <v>2021</v>
      </c>
      <c r="C221" t="s">
        <v>14</v>
      </c>
      <c r="D221" s="5" t="str">
        <f t="shared" si="3"/>
        <v>2021|Hungary|NR</v>
      </c>
      <c r="E221" t="s">
        <v>465</v>
      </c>
      <c r="F221" t="s">
        <v>465</v>
      </c>
      <c r="G221" t="s">
        <v>465</v>
      </c>
      <c r="H221" t="s">
        <v>465</v>
      </c>
      <c r="I221" t="s">
        <v>465</v>
      </c>
      <c r="J221" t="s">
        <v>465</v>
      </c>
      <c r="K221" t="s">
        <v>465</v>
      </c>
      <c r="L221" t="s">
        <v>465</v>
      </c>
    </row>
    <row r="222" spans="1:12" x14ac:dyDescent="0.45">
      <c r="A222">
        <v>221</v>
      </c>
      <c r="B222">
        <v>2021</v>
      </c>
      <c r="C222" t="s">
        <v>15</v>
      </c>
      <c r="D222" s="5" t="str">
        <f t="shared" si="3"/>
        <v>2021|Bélgica|33</v>
      </c>
      <c r="E222">
        <v>1</v>
      </c>
      <c r="F222">
        <v>33</v>
      </c>
      <c r="G222" t="s">
        <v>45</v>
      </c>
      <c r="H222" t="s">
        <v>46</v>
      </c>
      <c r="I222">
        <v>1.374039351851852E-3</v>
      </c>
      <c r="J222">
        <v>1.3490624999999998E-3</v>
      </c>
      <c r="K222">
        <v>1.3861689814814815E-3</v>
      </c>
      <c r="L222">
        <v>20</v>
      </c>
    </row>
    <row r="223" spans="1:12" x14ac:dyDescent="0.45">
      <c r="A223">
        <v>222</v>
      </c>
      <c r="B223">
        <v>2021</v>
      </c>
      <c r="C223" t="s">
        <v>15</v>
      </c>
      <c r="D223" s="5" t="str">
        <f t="shared" si="3"/>
        <v>2021|Bélgica|63</v>
      </c>
      <c r="E223">
        <v>2</v>
      </c>
      <c r="F223">
        <v>63</v>
      </c>
      <c r="G223" t="s">
        <v>75</v>
      </c>
      <c r="H223" t="s">
        <v>76</v>
      </c>
      <c r="I223">
        <v>1.3873148148148145E-3</v>
      </c>
      <c r="J223">
        <v>1.3535879629629629E-3</v>
      </c>
      <c r="K223">
        <v>1.3898842592592593E-3</v>
      </c>
      <c r="L223">
        <v>24</v>
      </c>
    </row>
    <row r="224" spans="1:12" x14ac:dyDescent="0.45">
      <c r="A224">
        <v>223</v>
      </c>
      <c r="B224">
        <v>2021</v>
      </c>
      <c r="C224" t="s">
        <v>15</v>
      </c>
      <c r="D224" s="5" t="str">
        <f t="shared" si="3"/>
        <v>2021|Bélgica|44</v>
      </c>
      <c r="E224">
        <v>3</v>
      </c>
      <c r="F224">
        <v>44</v>
      </c>
      <c r="G224" t="s">
        <v>43</v>
      </c>
      <c r="H224" t="s">
        <v>44</v>
      </c>
      <c r="I224">
        <v>1.3798379629629629E-3</v>
      </c>
      <c r="J224">
        <v>1.3452430555555555E-3</v>
      </c>
      <c r="K224">
        <v>1.3900347222222222E-3</v>
      </c>
      <c r="L224">
        <v>22</v>
      </c>
    </row>
    <row r="225" spans="1:12" x14ac:dyDescent="0.45">
      <c r="A225">
        <v>224</v>
      </c>
      <c r="B225">
        <v>2021</v>
      </c>
      <c r="C225" t="s">
        <v>15</v>
      </c>
      <c r="D225" s="5" t="str">
        <f t="shared" si="3"/>
        <v>2021|Bélgica|3</v>
      </c>
      <c r="E225">
        <v>4</v>
      </c>
      <c r="F225">
        <v>3</v>
      </c>
      <c r="G225" t="s">
        <v>58</v>
      </c>
      <c r="H225" t="s">
        <v>51</v>
      </c>
      <c r="I225">
        <v>1.4072106481481481E-3</v>
      </c>
      <c r="J225">
        <v>1.3556365740740742E-3</v>
      </c>
      <c r="K225">
        <v>1.398888888888889E-3</v>
      </c>
      <c r="L225">
        <v>22</v>
      </c>
    </row>
    <row r="226" spans="1:12" x14ac:dyDescent="0.45">
      <c r="A226">
        <v>225</v>
      </c>
      <c r="B226">
        <v>2021</v>
      </c>
      <c r="C226" t="s">
        <v>15</v>
      </c>
      <c r="D226" s="5" t="str">
        <f t="shared" si="3"/>
        <v>2021|Bélgica|5</v>
      </c>
      <c r="E226">
        <v>5</v>
      </c>
      <c r="F226">
        <v>5</v>
      </c>
      <c r="G226" t="s">
        <v>77</v>
      </c>
      <c r="H226" t="s">
        <v>66</v>
      </c>
      <c r="I226">
        <v>1.3909143518518517E-3</v>
      </c>
      <c r="J226">
        <v>1.3520138888888887E-3</v>
      </c>
      <c r="K226">
        <v>1.3997106481481482E-3</v>
      </c>
      <c r="L226">
        <v>23</v>
      </c>
    </row>
    <row r="227" spans="1:12" x14ac:dyDescent="0.45">
      <c r="A227">
        <v>226</v>
      </c>
      <c r="B227">
        <v>2021</v>
      </c>
      <c r="C227" t="s">
        <v>15</v>
      </c>
      <c r="D227" s="5" t="str">
        <f t="shared" si="3"/>
        <v>2021|Bélgica|10</v>
      </c>
      <c r="E227">
        <v>6</v>
      </c>
      <c r="F227">
        <v>10</v>
      </c>
      <c r="G227" t="s">
        <v>80</v>
      </c>
      <c r="H227" t="s">
        <v>63</v>
      </c>
      <c r="I227">
        <v>1.3933680555555557E-3</v>
      </c>
      <c r="J227">
        <v>1.3476851851851851E-3</v>
      </c>
      <c r="K227">
        <v>1.4023611111111112E-3</v>
      </c>
      <c r="L227">
        <v>23</v>
      </c>
    </row>
    <row r="228" spans="1:12" x14ac:dyDescent="0.45">
      <c r="A228">
        <v>227</v>
      </c>
      <c r="B228">
        <v>2021</v>
      </c>
      <c r="C228" t="s">
        <v>15</v>
      </c>
      <c r="D228" s="5" t="str">
        <f t="shared" si="3"/>
        <v>2021|Bélgica|11</v>
      </c>
      <c r="E228">
        <v>7</v>
      </c>
      <c r="F228">
        <v>11</v>
      </c>
      <c r="G228" t="s">
        <v>53</v>
      </c>
      <c r="H228" t="s">
        <v>46</v>
      </c>
      <c r="I228">
        <v>1.3811805555555556E-3</v>
      </c>
      <c r="J228">
        <v>1.3528472222222223E-3</v>
      </c>
      <c r="K228">
        <v>1.4133333333333333E-3</v>
      </c>
      <c r="L228">
        <v>22</v>
      </c>
    </row>
    <row r="229" spans="1:12" x14ac:dyDescent="0.45">
      <c r="A229">
        <v>228</v>
      </c>
      <c r="B229">
        <v>2021</v>
      </c>
      <c r="C229" t="s">
        <v>15</v>
      </c>
      <c r="D229" s="5" t="str">
        <f t="shared" si="3"/>
        <v>2021|Bélgica|77</v>
      </c>
      <c r="E229">
        <v>8</v>
      </c>
      <c r="F229">
        <v>77</v>
      </c>
      <c r="G229" t="s">
        <v>48</v>
      </c>
      <c r="H229" t="s">
        <v>44</v>
      </c>
      <c r="I229">
        <v>1.3873842592592592E-3</v>
      </c>
      <c r="J229">
        <v>1.3460069444444446E-3</v>
      </c>
      <c r="K229">
        <v>1.4178472222222223E-3</v>
      </c>
      <c r="L229">
        <v>22</v>
      </c>
    </row>
    <row r="230" spans="1:12" x14ac:dyDescent="0.45">
      <c r="A230">
        <v>229</v>
      </c>
      <c r="B230">
        <v>2021</v>
      </c>
      <c r="C230" t="s">
        <v>15</v>
      </c>
      <c r="D230" s="5" t="str">
        <f t="shared" si="3"/>
        <v>2021|Bélgica|31</v>
      </c>
      <c r="E230">
        <v>9</v>
      </c>
      <c r="F230">
        <v>31</v>
      </c>
      <c r="G230" t="s">
        <v>73</v>
      </c>
      <c r="H230" t="s">
        <v>74</v>
      </c>
      <c r="I230">
        <v>1.41E-3</v>
      </c>
      <c r="J230">
        <v>1.3582638888888889E-3</v>
      </c>
      <c r="K230">
        <v>1.4295486111111108E-3</v>
      </c>
      <c r="L230">
        <v>23</v>
      </c>
    </row>
    <row r="231" spans="1:12" x14ac:dyDescent="0.45">
      <c r="A231">
        <v>230</v>
      </c>
      <c r="B231">
        <v>2021</v>
      </c>
      <c r="C231" t="s">
        <v>15</v>
      </c>
      <c r="D231" s="5" t="str">
        <f t="shared" si="3"/>
        <v>2021|Bélgica|4</v>
      </c>
      <c r="E231">
        <v>10</v>
      </c>
      <c r="F231">
        <v>4</v>
      </c>
      <c r="G231" t="s">
        <v>50</v>
      </c>
      <c r="H231" t="s">
        <v>51</v>
      </c>
      <c r="I231">
        <v>1.3692245370370371E-3</v>
      </c>
      <c r="J231">
        <v>1.3428819444444443E-3</v>
      </c>
      <c r="K231" t="s">
        <v>81</v>
      </c>
      <c r="L231">
        <v>19</v>
      </c>
    </row>
    <row r="232" spans="1:12" x14ac:dyDescent="0.45">
      <c r="A232">
        <v>231</v>
      </c>
      <c r="B232">
        <v>2021</v>
      </c>
      <c r="C232" t="s">
        <v>15</v>
      </c>
      <c r="D232" s="5" t="str">
        <f t="shared" si="3"/>
        <v>2021|Bélgica|16</v>
      </c>
      <c r="E232">
        <v>11</v>
      </c>
      <c r="F232">
        <v>16</v>
      </c>
      <c r="G232" t="s">
        <v>55</v>
      </c>
      <c r="H232" t="s">
        <v>56</v>
      </c>
      <c r="I232">
        <v>1.3973148148148148E-3</v>
      </c>
      <c r="J232">
        <v>1.3625115740740739E-3</v>
      </c>
      <c r="L232">
        <v>16</v>
      </c>
    </row>
    <row r="233" spans="1:12" x14ac:dyDescent="0.45">
      <c r="A233">
        <v>232</v>
      </c>
      <c r="B233">
        <v>2021</v>
      </c>
      <c r="C233" t="s">
        <v>15</v>
      </c>
      <c r="D233" s="5" t="str">
        <f t="shared" si="3"/>
        <v>2021|Bélgica|6</v>
      </c>
      <c r="E233">
        <v>12</v>
      </c>
      <c r="F233">
        <v>6</v>
      </c>
      <c r="G233" t="s">
        <v>82</v>
      </c>
      <c r="H233" t="s">
        <v>76</v>
      </c>
      <c r="I233">
        <v>1.4000694444444442E-3</v>
      </c>
      <c r="J233">
        <v>1.366388888888889E-3</v>
      </c>
      <c r="L233">
        <v>17</v>
      </c>
    </row>
    <row r="234" spans="1:12" x14ac:dyDescent="0.45">
      <c r="A234">
        <v>233</v>
      </c>
      <c r="B234">
        <v>2021</v>
      </c>
      <c r="C234" t="s">
        <v>15</v>
      </c>
      <c r="D234" s="5" t="str">
        <f t="shared" si="3"/>
        <v>2021|Bélgica|55</v>
      </c>
      <c r="E234">
        <v>13</v>
      </c>
      <c r="F234">
        <v>55</v>
      </c>
      <c r="G234" t="s">
        <v>60</v>
      </c>
      <c r="H234" t="s">
        <v>56</v>
      </c>
      <c r="I234">
        <v>1.4025925925925926E-3</v>
      </c>
      <c r="J234">
        <v>1.3673263888888891E-3</v>
      </c>
      <c r="L234">
        <v>15</v>
      </c>
    </row>
    <row r="235" spans="1:12" x14ac:dyDescent="0.45">
      <c r="A235">
        <v>234</v>
      </c>
      <c r="B235">
        <v>2021</v>
      </c>
      <c r="C235" t="s">
        <v>15</v>
      </c>
      <c r="D235" s="5" t="str">
        <f t="shared" si="3"/>
        <v>2021|Bélgica|14</v>
      </c>
      <c r="E235">
        <v>14</v>
      </c>
      <c r="F235">
        <v>14</v>
      </c>
      <c r="G235" t="s">
        <v>83</v>
      </c>
      <c r="H235" t="s">
        <v>74</v>
      </c>
      <c r="I235">
        <v>1.4080208333333334E-3</v>
      </c>
      <c r="J235">
        <v>1.3681134259259256E-3</v>
      </c>
      <c r="L235">
        <v>16</v>
      </c>
    </row>
    <row r="236" spans="1:12" x14ac:dyDescent="0.45">
      <c r="A236">
        <v>235</v>
      </c>
      <c r="B236">
        <v>2021</v>
      </c>
      <c r="C236" t="s">
        <v>15</v>
      </c>
      <c r="D236" s="5" t="str">
        <f t="shared" si="3"/>
        <v>2021|Bélgica|18</v>
      </c>
      <c r="E236">
        <v>15</v>
      </c>
      <c r="F236">
        <v>18</v>
      </c>
      <c r="G236" t="s">
        <v>65</v>
      </c>
      <c r="H236" t="s">
        <v>66</v>
      </c>
      <c r="I236">
        <v>1.4073726851851851E-3</v>
      </c>
      <c r="J236">
        <v>1.3684143518518518E-3</v>
      </c>
      <c r="L236">
        <v>16</v>
      </c>
    </row>
    <row r="237" spans="1:12" x14ac:dyDescent="0.45">
      <c r="A237">
        <v>236</v>
      </c>
      <c r="B237">
        <v>2021</v>
      </c>
      <c r="C237" t="s">
        <v>15</v>
      </c>
      <c r="D237" s="5" t="str">
        <f t="shared" si="3"/>
        <v>2021|Bélgica|99</v>
      </c>
      <c r="E237">
        <v>16</v>
      </c>
      <c r="F237">
        <v>99</v>
      </c>
      <c r="G237" t="s">
        <v>71</v>
      </c>
      <c r="H237" t="s">
        <v>69</v>
      </c>
      <c r="I237">
        <v>1.4155787037037036E-3</v>
      </c>
      <c r="L237">
        <v>9</v>
      </c>
    </row>
    <row r="238" spans="1:12" x14ac:dyDescent="0.45">
      <c r="A238">
        <v>237</v>
      </c>
      <c r="B238">
        <v>2021</v>
      </c>
      <c r="C238" t="s">
        <v>15</v>
      </c>
      <c r="D238" s="5" t="str">
        <f t="shared" si="3"/>
        <v>2021|Bélgica|22</v>
      </c>
      <c r="E238">
        <v>17</v>
      </c>
      <c r="F238">
        <v>22</v>
      </c>
      <c r="G238" t="s">
        <v>62</v>
      </c>
      <c r="H238" t="s">
        <v>63</v>
      </c>
      <c r="I238">
        <v>1.4168171296296298E-3</v>
      </c>
      <c r="L238">
        <v>9</v>
      </c>
    </row>
    <row r="239" spans="1:12" x14ac:dyDescent="0.45">
      <c r="A239">
        <v>238</v>
      </c>
      <c r="B239">
        <v>2021</v>
      </c>
      <c r="C239" t="s">
        <v>15</v>
      </c>
      <c r="D239" s="5" t="str">
        <f t="shared" si="3"/>
        <v>2021|Bélgica|47</v>
      </c>
      <c r="E239">
        <v>18</v>
      </c>
      <c r="F239">
        <v>47</v>
      </c>
      <c r="G239" t="s">
        <v>78</v>
      </c>
      <c r="H239" t="s">
        <v>79</v>
      </c>
      <c r="I239">
        <v>1.4348726851851851E-3</v>
      </c>
      <c r="L239">
        <v>9</v>
      </c>
    </row>
    <row r="240" spans="1:12" x14ac:dyDescent="0.45">
      <c r="A240">
        <v>239</v>
      </c>
      <c r="B240">
        <v>2021</v>
      </c>
      <c r="C240" t="s">
        <v>15</v>
      </c>
      <c r="D240" s="5" t="str">
        <f t="shared" si="3"/>
        <v>2021|Bélgica|7</v>
      </c>
      <c r="E240">
        <v>19</v>
      </c>
      <c r="F240">
        <v>7</v>
      </c>
      <c r="G240" t="s">
        <v>68</v>
      </c>
      <c r="H240" t="s">
        <v>69</v>
      </c>
      <c r="I240">
        <v>1.4404166666666665E-3</v>
      </c>
      <c r="L240">
        <v>9</v>
      </c>
    </row>
    <row r="241" spans="1:12" x14ac:dyDescent="0.45">
      <c r="A241">
        <v>240</v>
      </c>
      <c r="B241">
        <v>2021</v>
      </c>
      <c r="C241" t="s">
        <v>15</v>
      </c>
      <c r="D241" s="5" t="str">
        <f t="shared" si="3"/>
        <v>2021|Bélgica|9</v>
      </c>
      <c r="E241">
        <v>20</v>
      </c>
      <c r="F241">
        <v>9</v>
      </c>
      <c r="G241" t="s">
        <v>84</v>
      </c>
      <c r="H241" t="s">
        <v>79</v>
      </c>
      <c r="I241">
        <v>1.4460532407407408E-3</v>
      </c>
      <c r="L241">
        <v>8</v>
      </c>
    </row>
    <row r="242" spans="1:12" x14ac:dyDescent="0.45">
      <c r="A242">
        <v>241</v>
      </c>
      <c r="B242">
        <v>2021</v>
      </c>
      <c r="C242" t="s">
        <v>16</v>
      </c>
      <c r="D242" s="5" t="str">
        <f t="shared" si="3"/>
        <v>2021|Netherlands|33</v>
      </c>
      <c r="E242">
        <v>1</v>
      </c>
      <c r="F242">
        <v>33</v>
      </c>
      <c r="G242" t="s">
        <v>45</v>
      </c>
      <c r="H242" t="s">
        <v>46</v>
      </c>
      <c r="I242">
        <v>8.1060185185185185E-4</v>
      </c>
      <c r="J242">
        <v>7.9943287037037049E-4</v>
      </c>
      <c r="K242">
        <v>7.9728009259259259E-4</v>
      </c>
      <c r="L242">
        <v>15</v>
      </c>
    </row>
    <row r="243" spans="1:12" x14ac:dyDescent="0.45">
      <c r="A243">
        <v>242</v>
      </c>
      <c r="B243">
        <v>2021</v>
      </c>
      <c r="C243" t="s">
        <v>16</v>
      </c>
      <c r="D243" s="5" t="str">
        <f t="shared" si="3"/>
        <v>2021|Netherlands|44</v>
      </c>
      <c r="E243">
        <v>2</v>
      </c>
      <c r="F243">
        <v>44</v>
      </c>
      <c r="G243" t="s">
        <v>43</v>
      </c>
      <c r="H243" t="s">
        <v>44</v>
      </c>
      <c r="I243">
        <v>8.1150462962962979E-4</v>
      </c>
      <c r="J243">
        <v>8.070138888888888E-4</v>
      </c>
      <c r="K243">
        <v>7.9771990740740747E-4</v>
      </c>
      <c r="L243">
        <v>17</v>
      </c>
    </row>
    <row r="244" spans="1:12" x14ac:dyDescent="0.45">
      <c r="A244">
        <v>243</v>
      </c>
      <c r="B244">
        <v>2021</v>
      </c>
      <c r="C244" t="s">
        <v>16</v>
      </c>
      <c r="D244" s="5" t="str">
        <f t="shared" si="3"/>
        <v>2021|Netherlands|77</v>
      </c>
      <c r="E244">
        <v>3</v>
      </c>
      <c r="F244">
        <v>77</v>
      </c>
      <c r="G244" t="s">
        <v>48</v>
      </c>
      <c r="H244" t="s">
        <v>44</v>
      </c>
      <c r="I244">
        <v>8.127199074074074E-4</v>
      </c>
      <c r="J244">
        <v>8.075115740740741E-4</v>
      </c>
      <c r="K244">
        <v>8.0118055555555552E-4</v>
      </c>
      <c r="L244">
        <v>17</v>
      </c>
    </row>
    <row r="245" spans="1:12" x14ac:dyDescent="0.45">
      <c r="A245">
        <v>244</v>
      </c>
      <c r="B245">
        <v>2021</v>
      </c>
      <c r="C245" t="s">
        <v>16</v>
      </c>
      <c r="D245" s="5" t="str">
        <f t="shared" si="3"/>
        <v>2021|Netherlands|10</v>
      </c>
      <c r="E245">
        <v>4</v>
      </c>
      <c r="F245">
        <v>10</v>
      </c>
      <c r="G245" t="s">
        <v>80</v>
      </c>
      <c r="H245" t="s">
        <v>63</v>
      </c>
      <c r="I245">
        <v>8.1335648148148142E-4</v>
      </c>
      <c r="J245">
        <v>8.0487268518518505E-4</v>
      </c>
      <c r="K245">
        <v>8.0414351851851838E-4</v>
      </c>
      <c r="L245">
        <v>17</v>
      </c>
    </row>
    <row r="246" spans="1:12" x14ac:dyDescent="0.45">
      <c r="A246">
        <v>245</v>
      </c>
      <c r="B246">
        <v>2021</v>
      </c>
      <c r="C246" t="s">
        <v>16</v>
      </c>
      <c r="D246" s="5" t="str">
        <f t="shared" si="3"/>
        <v>2021|Netherlands|16</v>
      </c>
      <c r="E246">
        <v>5</v>
      </c>
      <c r="F246">
        <v>16</v>
      </c>
      <c r="G246" t="s">
        <v>55</v>
      </c>
      <c r="H246" t="s">
        <v>56</v>
      </c>
      <c r="I246">
        <v>8.0820601851851854E-4</v>
      </c>
      <c r="J246">
        <v>8.036689814814816E-4</v>
      </c>
      <c r="K246">
        <v>8.0471064814814815E-4</v>
      </c>
      <c r="L246">
        <v>18</v>
      </c>
    </row>
    <row r="247" spans="1:12" x14ac:dyDescent="0.45">
      <c r="A247">
        <v>246</v>
      </c>
      <c r="B247">
        <v>2021</v>
      </c>
      <c r="C247" t="s">
        <v>16</v>
      </c>
      <c r="D247" s="5" t="str">
        <f t="shared" si="3"/>
        <v>2021|Netherlands|55</v>
      </c>
      <c r="E247">
        <v>6</v>
      </c>
      <c r="F247">
        <v>55</v>
      </c>
      <c r="G247" t="s">
        <v>60</v>
      </c>
      <c r="H247" t="s">
        <v>56</v>
      </c>
      <c r="I247">
        <v>8.1043981481481494E-4</v>
      </c>
      <c r="J247">
        <v>8.0868055555555543E-4</v>
      </c>
      <c r="K247">
        <v>8.0482638888888878E-4</v>
      </c>
      <c r="L247">
        <v>19</v>
      </c>
    </row>
    <row r="248" spans="1:12" x14ac:dyDescent="0.45">
      <c r="A248">
        <v>247</v>
      </c>
      <c r="B248">
        <v>2021</v>
      </c>
      <c r="C248" t="s">
        <v>16</v>
      </c>
      <c r="D248" s="5" t="str">
        <f t="shared" si="3"/>
        <v>2021|Netherlands|99</v>
      </c>
      <c r="E248">
        <v>7</v>
      </c>
      <c r="F248">
        <v>99</v>
      </c>
      <c r="G248" t="s">
        <v>71</v>
      </c>
      <c r="H248" t="s">
        <v>69</v>
      </c>
      <c r="I248">
        <v>8.1076388888888897E-4</v>
      </c>
      <c r="J248">
        <v>8.1056712962962951E-4</v>
      </c>
      <c r="K248">
        <v>8.0543981481481482E-4</v>
      </c>
      <c r="L248">
        <v>17</v>
      </c>
    </row>
    <row r="249" spans="1:12" x14ac:dyDescent="0.45">
      <c r="A249">
        <v>248</v>
      </c>
      <c r="B249">
        <v>2021</v>
      </c>
      <c r="C249" t="s">
        <v>16</v>
      </c>
      <c r="D249" s="5" t="str">
        <f t="shared" si="3"/>
        <v>2021|Netherlands|31</v>
      </c>
      <c r="E249">
        <v>8</v>
      </c>
      <c r="F249">
        <v>31</v>
      </c>
      <c r="G249" t="s">
        <v>73</v>
      </c>
      <c r="H249" t="s">
        <v>74</v>
      </c>
      <c r="I249">
        <v>8.1225694444444444E-4</v>
      </c>
      <c r="J249">
        <v>8.0924768518518509E-4</v>
      </c>
      <c r="K249">
        <v>8.0940972222222221E-4</v>
      </c>
      <c r="L249">
        <v>17</v>
      </c>
    </row>
    <row r="250" spans="1:12" x14ac:dyDescent="0.45">
      <c r="A250">
        <v>249</v>
      </c>
      <c r="B250">
        <v>2021</v>
      </c>
      <c r="C250" t="s">
        <v>16</v>
      </c>
      <c r="D250" s="5" t="str">
        <f t="shared" si="3"/>
        <v>2021|Netherlands|14</v>
      </c>
      <c r="E250">
        <v>9</v>
      </c>
      <c r="F250">
        <v>14</v>
      </c>
      <c r="G250" t="s">
        <v>83</v>
      </c>
      <c r="H250" t="s">
        <v>74</v>
      </c>
      <c r="I250">
        <v>8.1521990740740741E-4</v>
      </c>
      <c r="J250">
        <v>8.1041666666666675E-4</v>
      </c>
      <c r="K250">
        <v>8.0967592592592593E-4</v>
      </c>
      <c r="L250">
        <v>13</v>
      </c>
    </row>
    <row r="251" spans="1:12" x14ac:dyDescent="0.45">
      <c r="A251">
        <v>250</v>
      </c>
      <c r="B251">
        <v>2021</v>
      </c>
      <c r="C251" t="s">
        <v>16</v>
      </c>
      <c r="D251" s="5" t="str">
        <f t="shared" si="3"/>
        <v>2021|Netherlands|3</v>
      </c>
      <c r="E251">
        <v>10</v>
      </c>
      <c r="F251">
        <v>3</v>
      </c>
      <c r="G251" t="s">
        <v>58</v>
      </c>
      <c r="H251" t="s">
        <v>51</v>
      </c>
      <c r="I251">
        <v>8.1313657407407409E-4</v>
      </c>
      <c r="J251">
        <v>8.0862268518518523E-4</v>
      </c>
      <c r="K251">
        <v>8.1210648148148147E-4</v>
      </c>
      <c r="L251">
        <v>17</v>
      </c>
    </row>
    <row r="252" spans="1:12" x14ac:dyDescent="0.45">
      <c r="A252">
        <v>251</v>
      </c>
      <c r="B252">
        <v>2021</v>
      </c>
      <c r="C252" t="s">
        <v>16</v>
      </c>
      <c r="D252" s="5" t="str">
        <f t="shared" si="3"/>
        <v>2021|Netherlands|63</v>
      </c>
      <c r="E252">
        <v>11</v>
      </c>
      <c r="F252">
        <v>63</v>
      </c>
      <c r="G252" t="s">
        <v>75</v>
      </c>
      <c r="H252" t="s">
        <v>76</v>
      </c>
      <c r="I252">
        <v>8.1460648148148158E-4</v>
      </c>
      <c r="J252">
        <v>8.1402777777777777E-4</v>
      </c>
      <c r="L252">
        <v>13</v>
      </c>
    </row>
    <row r="253" spans="1:12" x14ac:dyDescent="0.45">
      <c r="A253">
        <v>252</v>
      </c>
      <c r="B253">
        <v>2021</v>
      </c>
      <c r="C253" t="s">
        <v>16</v>
      </c>
      <c r="D253" s="5" t="str">
        <f t="shared" si="3"/>
        <v>2021|Netherlands|18</v>
      </c>
      <c r="E253">
        <v>12</v>
      </c>
      <c r="F253">
        <v>18</v>
      </c>
      <c r="G253" t="s">
        <v>65</v>
      </c>
      <c r="H253" t="s">
        <v>66</v>
      </c>
      <c r="I253">
        <v>8.1525462962962964E-4</v>
      </c>
      <c r="J253">
        <v>8.1443287037037031E-4</v>
      </c>
      <c r="L253">
        <v>13</v>
      </c>
    </row>
    <row r="254" spans="1:12" x14ac:dyDescent="0.45">
      <c r="A254">
        <v>253</v>
      </c>
      <c r="B254">
        <v>2021</v>
      </c>
      <c r="C254" t="s">
        <v>16</v>
      </c>
      <c r="D254" s="5" t="str">
        <f t="shared" si="3"/>
        <v>2021|Netherlands|4</v>
      </c>
      <c r="E254">
        <v>13</v>
      </c>
      <c r="F254">
        <v>4</v>
      </c>
      <c r="G254" t="s">
        <v>50</v>
      </c>
      <c r="H254" t="s">
        <v>51</v>
      </c>
      <c r="I254">
        <v>8.1584490740740738E-4</v>
      </c>
      <c r="J254">
        <v>8.1488425925925923E-4</v>
      </c>
      <c r="L254">
        <v>13</v>
      </c>
    </row>
    <row r="255" spans="1:12" x14ac:dyDescent="0.45">
      <c r="A255">
        <v>254</v>
      </c>
      <c r="B255">
        <v>2021</v>
      </c>
      <c r="C255" t="s">
        <v>16</v>
      </c>
      <c r="D255" s="5" t="str">
        <f t="shared" si="3"/>
        <v>2021|Netherlands|6</v>
      </c>
      <c r="E255">
        <v>14</v>
      </c>
      <c r="F255">
        <v>6</v>
      </c>
      <c r="G255" t="s">
        <v>82</v>
      </c>
      <c r="H255" t="s">
        <v>76</v>
      </c>
      <c r="I255">
        <v>8.1126157407407406E-4</v>
      </c>
      <c r="J255">
        <v>8.2362268518518516E-4</v>
      </c>
      <c r="L255">
        <v>16</v>
      </c>
    </row>
    <row r="256" spans="1:12" x14ac:dyDescent="0.45">
      <c r="A256">
        <v>255</v>
      </c>
      <c r="B256">
        <v>2021</v>
      </c>
      <c r="C256" t="s">
        <v>16</v>
      </c>
      <c r="D256" s="5" t="str">
        <f t="shared" si="3"/>
        <v>2021|Netherlands|22</v>
      </c>
      <c r="E256">
        <v>15</v>
      </c>
      <c r="F256">
        <v>22</v>
      </c>
      <c r="G256" t="s">
        <v>62</v>
      </c>
      <c r="H256" t="s">
        <v>63</v>
      </c>
      <c r="I256">
        <v>8.155324074074075E-4</v>
      </c>
      <c r="J256">
        <v>8.2539351851851838E-4</v>
      </c>
      <c r="L256">
        <v>15</v>
      </c>
    </row>
    <row r="257" spans="1:12" x14ac:dyDescent="0.45">
      <c r="A257">
        <v>256</v>
      </c>
      <c r="B257">
        <v>2021</v>
      </c>
      <c r="C257" t="s">
        <v>16</v>
      </c>
      <c r="D257" s="5" t="str">
        <f t="shared" si="3"/>
        <v>2021|Netherlands|11</v>
      </c>
      <c r="E257">
        <v>16</v>
      </c>
      <c r="F257">
        <v>11</v>
      </c>
      <c r="G257" t="s">
        <v>53</v>
      </c>
      <c r="H257" t="s">
        <v>46</v>
      </c>
      <c r="I257">
        <v>8.1631944444444449E-4</v>
      </c>
      <c r="L257">
        <v>9</v>
      </c>
    </row>
    <row r="258" spans="1:12" x14ac:dyDescent="0.45">
      <c r="A258">
        <v>257</v>
      </c>
      <c r="B258">
        <v>2021</v>
      </c>
      <c r="C258" t="s">
        <v>16</v>
      </c>
      <c r="D258" s="5" t="str">
        <f t="shared" si="3"/>
        <v>2021|Netherlands|5</v>
      </c>
      <c r="E258">
        <v>17</v>
      </c>
      <c r="F258">
        <v>5</v>
      </c>
      <c r="G258" t="s">
        <v>77</v>
      </c>
      <c r="H258" t="s">
        <v>66</v>
      </c>
      <c r="I258">
        <v>8.1864583333333323E-4</v>
      </c>
      <c r="L258">
        <v>7</v>
      </c>
    </row>
    <row r="259" spans="1:12" x14ac:dyDescent="0.45">
      <c r="A259">
        <v>258</v>
      </c>
      <c r="B259">
        <v>2021</v>
      </c>
      <c r="C259" t="s">
        <v>16</v>
      </c>
      <c r="D259" s="5" t="str">
        <f t="shared" ref="D259:D322" si="4">_xlfn.CONCAT(B259,"|",C259,"|",F259)</f>
        <v>2021|Netherlands|88</v>
      </c>
      <c r="E259">
        <v>18</v>
      </c>
      <c r="F259">
        <v>88</v>
      </c>
      <c r="G259" t="s">
        <v>199</v>
      </c>
      <c r="H259" t="s">
        <v>69</v>
      </c>
      <c r="I259">
        <v>8.2524305555555563E-4</v>
      </c>
      <c r="L259">
        <v>9</v>
      </c>
    </row>
    <row r="260" spans="1:12" x14ac:dyDescent="0.45">
      <c r="A260">
        <v>259</v>
      </c>
      <c r="B260">
        <v>2021</v>
      </c>
      <c r="C260" t="s">
        <v>16</v>
      </c>
      <c r="D260" s="5" t="str">
        <f t="shared" si="4"/>
        <v>2021|Netherlands|47</v>
      </c>
      <c r="E260">
        <v>19</v>
      </c>
      <c r="F260">
        <v>47</v>
      </c>
      <c r="G260" t="s">
        <v>78</v>
      </c>
      <c r="H260" t="s">
        <v>79</v>
      </c>
      <c r="I260">
        <v>8.2623842592592601E-4</v>
      </c>
      <c r="L260">
        <v>11</v>
      </c>
    </row>
    <row r="261" spans="1:12" x14ac:dyDescent="0.45">
      <c r="A261">
        <v>260</v>
      </c>
      <c r="B261">
        <v>2021</v>
      </c>
      <c r="C261" t="s">
        <v>16</v>
      </c>
      <c r="D261" s="5" t="str">
        <f t="shared" si="4"/>
        <v>2021|Netherlands|9</v>
      </c>
      <c r="E261">
        <v>20</v>
      </c>
      <c r="F261">
        <v>9</v>
      </c>
      <c r="G261" t="s">
        <v>84</v>
      </c>
      <c r="H261" t="s">
        <v>79</v>
      </c>
      <c r="I261">
        <v>8.3188657407407419E-4</v>
      </c>
      <c r="L261">
        <v>10</v>
      </c>
    </row>
    <row r="262" spans="1:12" x14ac:dyDescent="0.45">
      <c r="A262">
        <v>261</v>
      </c>
      <c r="B262">
        <v>2021</v>
      </c>
      <c r="C262" t="s">
        <v>17</v>
      </c>
      <c r="D262" s="5" t="str">
        <f t="shared" si="4"/>
        <v>2021|Italy|77</v>
      </c>
      <c r="E262">
        <v>1</v>
      </c>
      <c r="F262">
        <v>77</v>
      </c>
      <c r="G262" t="s">
        <v>48</v>
      </c>
      <c r="H262" t="s">
        <v>44</v>
      </c>
      <c r="I262">
        <v>9.338541666666666E-4</v>
      </c>
      <c r="J262">
        <v>9.2629629629629626E-4</v>
      </c>
      <c r="K262">
        <v>9.2077546296296298E-4</v>
      </c>
      <c r="L262">
        <v>18</v>
      </c>
    </row>
    <row r="263" spans="1:12" x14ac:dyDescent="0.45">
      <c r="A263">
        <v>262</v>
      </c>
      <c r="B263">
        <v>2021</v>
      </c>
      <c r="C263" t="s">
        <v>17</v>
      </c>
      <c r="D263" s="5" t="str">
        <f t="shared" si="4"/>
        <v>2021|Italy|44</v>
      </c>
      <c r="E263">
        <v>2</v>
      </c>
      <c r="F263">
        <v>44</v>
      </c>
      <c r="G263" t="s">
        <v>43</v>
      </c>
      <c r="H263" t="s">
        <v>44</v>
      </c>
      <c r="I263">
        <v>9.3221064814814816E-4</v>
      </c>
      <c r="J263">
        <v>9.2518518518518525E-4</v>
      </c>
      <c r="K263">
        <v>9.218865740740741E-4</v>
      </c>
      <c r="L263">
        <v>18</v>
      </c>
    </row>
    <row r="264" spans="1:12" x14ac:dyDescent="0.45">
      <c r="A264">
        <v>263</v>
      </c>
      <c r="B264">
        <v>2021</v>
      </c>
      <c r="C264" t="s">
        <v>17</v>
      </c>
      <c r="D264" s="5" t="str">
        <f t="shared" si="4"/>
        <v>2021|Italy|33</v>
      </c>
      <c r="E264">
        <v>3</v>
      </c>
      <c r="F264">
        <v>33</v>
      </c>
      <c r="G264" t="s">
        <v>45</v>
      </c>
      <c r="H264" t="s">
        <v>46</v>
      </c>
      <c r="I264">
        <v>9.379050925925925E-4</v>
      </c>
      <c r="J264">
        <v>9.2857638888888894E-4</v>
      </c>
      <c r="K264">
        <v>9.2553240740740747E-4</v>
      </c>
      <c r="L264">
        <v>19</v>
      </c>
    </row>
    <row r="265" spans="1:12" x14ac:dyDescent="0.45">
      <c r="A265">
        <v>264</v>
      </c>
      <c r="B265">
        <v>2021</v>
      </c>
      <c r="C265" t="s">
        <v>17</v>
      </c>
      <c r="D265" s="5" t="str">
        <f t="shared" si="4"/>
        <v>2021|Italy|4</v>
      </c>
      <c r="E265">
        <v>4</v>
      </c>
      <c r="F265">
        <v>4</v>
      </c>
      <c r="G265" t="s">
        <v>50</v>
      </c>
      <c r="H265" t="s">
        <v>51</v>
      </c>
      <c r="I265">
        <v>9.3652777777777777E-4</v>
      </c>
      <c r="J265">
        <v>9.2660879629629614E-4</v>
      </c>
      <c r="K265">
        <v>9.2579861111111118E-4</v>
      </c>
      <c r="L265">
        <v>21</v>
      </c>
    </row>
    <row r="266" spans="1:12" x14ac:dyDescent="0.45">
      <c r="A266">
        <v>265</v>
      </c>
      <c r="B266">
        <v>2021</v>
      </c>
      <c r="C266" t="s">
        <v>17</v>
      </c>
      <c r="D266" s="5" t="str">
        <f t="shared" si="4"/>
        <v>2021|Italy|3</v>
      </c>
      <c r="E266">
        <v>5</v>
      </c>
      <c r="F266">
        <v>3</v>
      </c>
      <c r="G266" t="s">
        <v>58</v>
      </c>
      <c r="H266" t="s">
        <v>51</v>
      </c>
      <c r="I266">
        <v>9.4087962962962962E-4</v>
      </c>
      <c r="J266">
        <v>9.309606481481481E-4</v>
      </c>
      <c r="K266">
        <v>9.2586805555555565E-4</v>
      </c>
      <c r="L266">
        <v>17</v>
      </c>
    </row>
    <row r="267" spans="1:12" x14ac:dyDescent="0.45">
      <c r="A267">
        <v>266</v>
      </c>
      <c r="B267">
        <v>2021</v>
      </c>
      <c r="C267" t="s">
        <v>17</v>
      </c>
      <c r="D267" s="5" t="str">
        <f t="shared" si="4"/>
        <v>2021|Italy|10</v>
      </c>
      <c r="E267">
        <v>6</v>
      </c>
      <c r="F267">
        <v>10</v>
      </c>
      <c r="G267" t="s">
        <v>80</v>
      </c>
      <c r="H267" t="s">
        <v>63</v>
      </c>
      <c r="I267">
        <v>9.4259259259259253E-4</v>
      </c>
      <c r="J267">
        <v>9.3236111111111113E-4</v>
      </c>
      <c r="K267">
        <v>9.2893518518518531E-4</v>
      </c>
      <c r="L267">
        <v>16</v>
      </c>
    </row>
    <row r="268" spans="1:12" x14ac:dyDescent="0.45">
      <c r="A268">
        <v>267</v>
      </c>
      <c r="B268">
        <v>2021</v>
      </c>
      <c r="C268" t="s">
        <v>17</v>
      </c>
      <c r="D268" s="5" t="str">
        <f t="shared" si="4"/>
        <v>2021|Italy|55</v>
      </c>
      <c r="E268">
        <v>7</v>
      </c>
      <c r="F268">
        <v>55</v>
      </c>
      <c r="G268" t="s">
        <v>60</v>
      </c>
      <c r="H268" t="s">
        <v>56</v>
      </c>
      <c r="I268">
        <v>9.3886574074074087E-4</v>
      </c>
      <c r="J268">
        <v>9.3460648148148146E-4</v>
      </c>
      <c r="K268">
        <v>9.3127314814814809E-4</v>
      </c>
      <c r="L268">
        <v>18</v>
      </c>
    </row>
    <row r="269" spans="1:12" x14ac:dyDescent="0.45">
      <c r="A269">
        <v>268</v>
      </c>
      <c r="B269">
        <v>2021</v>
      </c>
      <c r="C269" t="s">
        <v>17</v>
      </c>
      <c r="D269" s="5" t="str">
        <f t="shared" si="4"/>
        <v>2021|Italy|16</v>
      </c>
      <c r="E269">
        <v>8</v>
      </c>
      <c r="F269">
        <v>16</v>
      </c>
      <c r="G269" t="s">
        <v>55</v>
      </c>
      <c r="H269" t="s">
        <v>56</v>
      </c>
      <c r="I269">
        <v>9.400347222222222E-4</v>
      </c>
      <c r="J269">
        <v>9.3480324074074071E-4</v>
      </c>
      <c r="K269">
        <v>9.3182870370370381E-4</v>
      </c>
      <c r="L269">
        <v>18</v>
      </c>
    </row>
    <row r="270" spans="1:12" x14ac:dyDescent="0.45">
      <c r="A270">
        <v>269</v>
      </c>
      <c r="B270">
        <v>2021</v>
      </c>
      <c r="C270" t="s">
        <v>17</v>
      </c>
      <c r="D270" s="5" t="str">
        <f t="shared" si="4"/>
        <v>2021|Italy|11</v>
      </c>
      <c r="E270">
        <v>9</v>
      </c>
      <c r="F270">
        <v>11</v>
      </c>
      <c r="G270" t="s">
        <v>53</v>
      </c>
      <c r="H270" t="s">
        <v>46</v>
      </c>
      <c r="I270">
        <v>9.4106481481481482E-4</v>
      </c>
      <c r="J270">
        <v>9.3613425925925938E-4</v>
      </c>
      <c r="K270">
        <v>9.3299768518518515E-4</v>
      </c>
      <c r="L270">
        <v>20</v>
      </c>
    </row>
    <row r="271" spans="1:12" x14ac:dyDescent="0.45">
      <c r="A271">
        <v>270</v>
      </c>
      <c r="B271">
        <v>2021</v>
      </c>
      <c r="C271" t="s">
        <v>17</v>
      </c>
      <c r="D271" s="5" t="str">
        <f t="shared" si="4"/>
        <v>2021|Italy|99</v>
      </c>
      <c r="E271">
        <v>10</v>
      </c>
      <c r="F271">
        <v>99</v>
      </c>
      <c r="G271" t="s">
        <v>71</v>
      </c>
      <c r="H271" t="s">
        <v>69</v>
      </c>
      <c r="I271">
        <v>9.3978009259259264E-4</v>
      </c>
      <c r="J271">
        <v>9.3432870370370371E-4</v>
      </c>
      <c r="K271">
        <v>9.3527777777777782E-4</v>
      </c>
      <c r="L271">
        <v>16</v>
      </c>
    </row>
    <row r="272" spans="1:12" x14ac:dyDescent="0.45">
      <c r="A272">
        <v>271</v>
      </c>
      <c r="B272">
        <v>2021</v>
      </c>
      <c r="C272" t="s">
        <v>17</v>
      </c>
      <c r="D272" s="5" t="str">
        <f t="shared" si="4"/>
        <v>2021|Italy|5</v>
      </c>
      <c r="E272">
        <v>11</v>
      </c>
      <c r="F272">
        <v>5</v>
      </c>
      <c r="G272" t="s">
        <v>77</v>
      </c>
      <c r="H272" t="s">
        <v>66</v>
      </c>
      <c r="I272">
        <v>9.4206018518518521E-4</v>
      </c>
      <c r="J272">
        <v>9.3649305555555543E-4</v>
      </c>
      <c r="L272">
        <v>14</v>
      </c>
    </row>
    <row r="273" spans="1:12" x14ac:dyDescent="0.45">
      <c r="A273">
        <v>272</v>
      </c>
      <c r="B273">
        <v>2021</v>
      </c>
      <c r="C273" t="s">
        <v>17</v>
      </c>
      <c r="D273" s="5" t="str">
        <f t="shared" si="4"/>
        <v>2021|Italy|18</v>
      </c>
      <c r="E273">
        <v>12</v>
      </c>
      <c r="F273">
        <v>18</v>
      </c>
      <c r="G273" t="s">
        <v>65</v>
      </c>
      <c r="H273" t="s">
        <v>66</v>
      </c>
      <c r="I273">
        <v>9.4230324074074084E-4</v>
      </c>
      <c r="J273">
        <v>9.3773148148148155E-4</v>
      </c>
      <c r="L273">
        <v>13</v>
      </c>
    </row>
    <row r="274" spans="1:12" x14ac:dyDescent="0.45">
      <c r="A274">
        <v>273</v>
      </c>
      <c r="B274">
        <v>2021</v>
      </c>
      <c r="C274" t="s">
        <v>17</v>
      </c>
      <c r="D274" s="5" t="str">
        <f t="shared" si="4"/>
        <v>2021|Italy|14</v>
      </c>
      <c r="E274">
        <v>13</v>
      </c>
      <c r="F274">
        <v>14</v>
      </c>
      <c r="G274" t="s">
        <v>83</v>
      </c>
      <c r="H274" t="s">
        <v>74</v>
      </c>
      <c r="I274">
        <v>9.431365740740741E-4</v>
      </c>
      <c r="J274">
        <v>9.382986111111111E-4</v>
      </c>
      <c r="L274">
        <v>11</v>
      </c>
    </row>
    <row r="275" spans="1:12" x14ac:dyDescent="0.45">
      <c r="A275">
        <v>274</v>
      </c>
      <c r="B275">
        <v>2021</v>
      </c>
      <c r="C275" t="s">
        <v>17</v>
      </c>
      <c r="D275" s="5" t="str">
        <f t="shared" si="4"/>
        <v>2021|Italy|31</v>
      </c>
      <c r="E275">
        <v>14</v>
      </c>
      <c r="F275">
        <v>31</v>
      </c>
      <c r="G275" t="s">
        <v>73</v>
      </c>
      <c r="H275" t="s">
        <v>74</v>
      </c>
      <c r="I275">
        <v>9.4328703703703708E-4</v>
      </c>
      <c r="J275">
        <v>9.386921296296296E-4</v>
      </c>
      <c r="L275">
        <v>12</v>
      </c>
    </row>
    <row r="276" spans="1:12" x14ac:dyDescent="0.45">
      <c r="A276">
        <v>275</v>
      </c>
      <c r="B276">
        <v>2021</v>
      </c>
      <c r="C276" t="s">
        <v>17</v>
      </c>
      <c r="D276" s="5" t="str">
        <f t="shared" si="4"/>
        <v>2021|Italy|63</v>
      </c>
      <c r="E276">
        <v>15</v>
      </c>
      <c r="F276">
        <v>63</v>
      </c>
      <c r="G276" t="s">
        <v>75</v>
      </c>
      <c r="H276" t="s">
        <v>76</v>
      </c>
      <c r="I276">
        <v>9.4780092592592583E-4</v>
      </c>
      <c r="J276">
        <v>9.4203703703703713E-4</v>
      </c>
      <c r="L276">
        <v>16</v>
      </c>
    </row>
    <row r="277" spans="1:12" x14ac:dyDescent="0.45">
      <c r="A277">
        <v>276</v>
      </c>
      <c r="B277">
        <v>2021</v>
      </c>
      <c r="C277" t="s">
        <v>17</v>
      </c>
      <c r="D277" s="5" t="str">
        <f t="shared" si="4"/>
        <v>2021|Italy|6</v>
      </c>
      <c r="E277">
        <v>16</v>
      </c>
      <c r="F277">
        <v>6</v>
      </c>
      <c r="G277" t="s">
        <v>82</v>
      </c>
      <c r="H277" t="s">
        <v>76</v>
      </c>
      <c r="I277">
        <v>9.4820601851851847E-4</v>
      </c>
      <c r="L277">
        <v>10</v>
      </c>
    </row>
    <row r="278" spans="1:12" x14ac:dyDescent="0.45">
      <c r="A278">
        <v>277</v>
      </c>
      <c r="B278">
        <v>2021</v>
      </c>
      <c r="C278" t="s">
        <v>17</v>
      </c>
      <c r="D278" s="5" t="str">
        <f t="shared" si="4"/>
        <v>2021|Italy|22</v>
      </c>
      <c r="E278">
        <v>17</v>
      </c>
      <c r="F278">
        <v>22</v>
      </c>
      <c r="G278" t="s">
        <v>62</v>
      </c>
      <c r="H278" t="s">
        <v>63</v>
      </c>
      <c r="I278">
        <v>9.4876157407407409E-4</v>
      </c>
      <c r="L278">
        <v>9</v>
      </c>
    </row>
    <row r="279" spans="1:12" x14ac:dyDescent="0.45">
      <c r="A279">
        <v>278</v>
      </c>
      <c r="B279">
        <v>2021</v>
      </c>
      <c r="C279" t="s">
        <v>17</v>
      </c>
      <c r="D279" s="5" t="str">
        <f t="shared" si="4"/>
        <v>2021|Italy|47</v>
      </c>
      <c r="E279">
        <v>18</v>
      </c>
      <c r="F279">
        <v>47</v>
      </c>
      <c r="G279" t="s">
        <v>78</v>
      </c>
      <c r="H279" t="s">
        <v>79</v>
      </c>
      <c r="I279">
        <v>9.519444444444445E-4</v>
      </c>
      <c r="L279">
        <v>8</v>
      </c>
    </row>
    <row r="280" spans="1:12" x14ac:dyDescent="0.45">
      <c r="A280">
        <v>279</v>
      </c>
      <c r="B280">
        <v>2021</v>
      </c>
      <c r="C280" t="s">
        <v>17</v>
      </c>
      <c r="D280" s="5" t="str">
        <f t="shared" si="4"/>
        <v>2021|Italy|88</v>
      </c>
      <c r="E280">
        <v>19</v>
      </c>
      <c r="F280">
        <v>88</v>
      </c>
      <c r="G280" t="s">
        <v>199</v>
      </c>
      <c r="H280" t="s">
        <v>69</v>
      </c>
      <c r="I280">
        <v>9.5520833333333319E-4</v>
      </c>
      <c r="L280">
        <v>7</v>
      </c>
    </row>
    <row r="281" spans="1:12" x14ac:dyDescent="0.45">
      <c r="A281">
        <v>280</v>
      </c>
      <c r="B281">
        <v>2021</v>
      </c>
      <c r="C281" t="s">
        <v>17</v>
      </c>
      <c r="D281" s="5" t="str">
        <f t="shared" si="4"/>
        <v>2021|Italy|9</v>
      </c>
      <c r="E281">
        <v>20</v>
      </c>
      <c r="F281">
        <v>9</v>
      </c>
      <c r="G281" t="s">
        <v>84</v>
      </c>
      <c r="H281" t="s">
        <v>79</v>
      </c>
      <c r="I281">
        <v>9.5736111111111109E-4</v>
      </c>
      <c r="L281">
        <v>9</v>
      </c>
    </row>
    <row r="282" spans="1:12" x14ac:dyDescent="0.45">
      <c r="A282">
        <v>281</v>
      </c>
      <c r="B282">
        <v>2021</v>
      </c>
      <c r="C282" t="s">
        <v>18</v>
      </c>
      <c r="D282" s="5" t="str">
        <f t="shared" si="4"/>
        <v>2021|Russia|4</v>
      </c>
      <c r="E282">
        <v>1</v>
      </c>
      <c r="F282">
        <v>4</v>
      </c>
      <c r="G282" t="s">
        <v>50</v>
      </c>
      <c r="H282" t="s">
        <v>51</v>
      </c>
      <c r="I282">
        <v>1.2411805555555557E-3</v>
      </c>
      <c r="J282">
        <v>1.2248495370370371E-3</v>
      </c>
      <c r="K282">
        <v>1.180474537037037E-3</v>
      </c>
      <c r="L282">
        <v>23</v>
      </c>
    </row>
    <row r="283" spans="1:12" x14ac:dyDescent="0.45">
      <c r="A283">
        <v>282</v>
      </c>
      <c r="B283">
        <v>2021</v>
      </c>
      <c r="C283" t="s">
        <v>18</v>
      </c>
      <c r="D283" s="5" t="str">
        <f t="shared" si="4"/>
        <v>2021|Russia|55</v>
      </c>
      <c r="E283">
        <v>2</v>
      </c>
      <c r="F283">
        <v>55</v>
      </c>
      <c r="G283" t="s">
        <v>60</v>
      </c>
      <c r="H283" t="s">
        <v>56</v>
      </c>
      <c r="I283">
        <v>1.2491203703703703E-3</v>
      </c>
      <c r="J283">
        <v>1.2328819444444444E-3</v>
      </c>
      <c r="K283">
        <v>1.1864583333333332E-3</v>
      </c>
      <c r="L283">
        <v>25</v>
      </c>
    </row>
    <row r="284" spans="1:12" x14ac:dyDescent="0.45">
      <c r="A284">
        <v>283</v>
      </c>
      <c r="B284">
        <v>2021</v>
      </c>
      <c r="C284" t="s">
        <v>18</v>
      </c>
      <c r="D284" s="5" t="str">
        <f t="shared" si="4"/>
        <v>2021|Russia|63</v>
      </c>
      <c r="E284">
        <v>3</v>
      </c>
      <c r="F284">
        <v>63</v>
      </c>
      <c r="G284" t="s">
        <v>75</v>
      </c>
      <c r="H284" t="s">
        <v>76</v>
      </c>
      <c r="I284">
        <v>1.2535069444444445E-3</v>
      </c>
      <c r="J284">
        <v>1.231886574074074E-3</v>
      </c>
      <c r="K284">
        <v>1.1919328703703703E-3</v>
      </c>
      <c r="L284">
        <v>26</v>
      </c>
    </row>
    <row r="285" spans="1:12" x14ac:dyDescent="0.45">
      <c r="A285">
        <v>284</v>
      </c>
      <c r="B285">
        <v>2021</v>
      </c>
      <c r="C285" t="s">
        <v>18</v>
      </c>
      <c r="D285" s="5" t="str">
        <f t="shared" si="4"/>
        <v>2021|Russia|44</v>
      </c>
      <c r="E285">
        <v>4</v>
      </c>
      <c r="F285">
        <v>44</v>
      </c>
      <c r="G285" t="s">
        <v>43</v>
      </c>
      <c r="H285" t="s">
        <v>44</v>
      </c>
      <c r="I285">
        <v>1.2267592592592593E-3</v>
      </c>
      <c r="J285">
        <v>1.2167708333333334E-3</v>
      </c>
      <c r="K285">
        <v>1.2042824074074074E-3</v>
      </c>
      <c r="L285">
        <v>24</v>
      </c>
    </row>
    <row r="286" spans="1:12" x14ac:dyDescent="0.45">
      <c r="A286">
        <v>285</v>
      </c>
      <c r="B286">
        <v>2021</v>
      </c>
      <c r="C286" t="s">
        <v>18</v>
      </c>
      <c r="D286" s="5" t="str">
        <f t="shared" si="4"/>
        <v>2021|Russia|3</v>
      </c>
      <c r="E286">
        <v>5</v>
      </c>
      <c r="F286">
        <v>3</v>
      </c>
      <c r="G286" t="s">
        <v>58</v>
      </c>
      <c r="H286" t="s">
        <v>51</v>
      </c>
      <c r="I286">
        <v>1.2539930555555555E-3</v>
      </c>
      <c r="J286">
        <v>1.2310300925925924E-3</v>
      </c>
      <c r="K286">
        <v>1.2055092592592593E-3</v>
      </c>
      <c r="L286">
        <v>23</v>
      </c>
    </row>
    <row r="287" spans="1:12" x14ac:dyDescent="0.45">
      <c r="A287">
        <v>286</v>
      </c>
      <c r="B287">
        <v>2021</v>
      </c>
      <c r="C287" t="s">
        <v>18</v>
      </c>
      <c r="D287" s="5" t="str">
        <f t="shared" si="4"/>
        <v>2021|Russia|14</v>
      </c>
      <c r="E287">
        <v>6</v>
      </c>
      <c r="F287">
        <v>14</v>
      </c>
      <c r="G287" t="s">
        <v>83</v>
      </c>
      <c r="H287" t="s">
        <v>74</v>
      </c>
      <c r="I287">
        <v>1.2485763888888891E-3</v>
      </c>
      <c r="J287">
        <v>1.221226851851852E-3</v>
      </c>
      <c r="K287">
        <v>1.206064814814815E-3</v>
      </c>
      <c r="L287">
        <v>25</v>
      </c>
    </row>
    <row r="288" spans="1:12" x14ac:dyDescent="0.45">
      <c r="A288">
        <v>287</v>
      </c>
      <c r="B288">
        <v>2021</v>
      </c>
      <c r="C288" t="s">
        <v>18</v>
      </c>
      <c r="D288" s="5" t="str">
        <f t="shared" si="4"/>
        <v>2021|Russia|77</v>
      </c>
      <c r="E288">
        <v>7</v>
      </c>
      <c r="F288">
        <v>77</v>
      </c>
      <c r="G288" t="s">
        <v>48</v>
      </c>
      <c r="H288" t="s">
        <v>44</v>
      </c>
      <c r="I288">
        <v>1.2314351851851852E-3</v>
      </c>
      <c r="J288">
        <v>1.2188194444444445E-3</v>
      </c>
      <c r="K288">
        <v>1.2119212962962962E-3</v>
      </c>
      <c r="L288">
        <v>24</v>
      </c>
    </row>
    <row r="289" spans="1:12" x14ac:dyDescent="0.45">
      <c r="A289">
        <v>288</v>
      </c>
      <c r="B289">
        <v>2021</v>
      </c>
      <c r="C289" t="s">
        <v>18</v>
      </c>
      <c r="D289" s="5" t="str">
        <f t="shared" si="4"/>
        <v>2021|Russia|18</v>
      </c>
      <c r="E289">
        <v>8</v>
      </c>
      <c r="F289">
        <v>18</v>
      </c>
      <c r="G289" t="s">
        <v>65</v>
      </c>
      <c r="H289" t="s">
        <v>66</v>
      </c>
      <c r="I289">
        <v>1.2537268518518518E-3</v>
      </c>
      <c r="J289">
        <v>1.2310185185185184E-3</v>
      </c>
      <c r="K289">
        <v>1.2147685185185185E-3</v>
      </c>
      <c r="L289">
        <v>23</v>
      </c>
    </row>
    <row r="290" spans="1:12" x14ac:dyDescent="0.45">
      <c r="A290">
        <v>289</v>
      </c>
      <c r="B290">
        <v>2021</v>
      </c>
      <c r="C290" t="s">
        <v>18</v>
      </c>
      <c r="D290" s="5" t="str">
        <f t="shared" si="4"/>
        <v>2021|Russia|11</v>
      </c>
      <c r="E290">
        <v>9</v>
      </c>
      <c r="F290">
        <v>11</v>
      </c>
      <c r="G290" t="s">
        <v>53</v>
      </c>
      <c r="H290" t="s">
        <v>46</v>
      </c>
      <c r="I290">
        <v>1.2321180555555555E-3</v>
      </c>
      <c r="J290">
        <v>1.2249305555555557E-3</v>
      </c>
      <c r="K290">
        <v>1.2191782407407407E-3</v>
      </c>
      <c r="L290">
        <v>24</v>
      </c>
    </row>
    <row r="291" spans="1:12" x14ac:dyDescent="0.45">
      <c r="A291">
        <v>290</v>
      </c>
      <c r="B291">
        <v>2021</v>
      </c>
      <c r="C291" t="s">
        <v>18</v>
      </c>
      <c r="D291" s="5" t="str">
        <f t="shared" si="4"/>
        <v>2021|Russia|31</v>
      </c>
      <c r="E291">
        <v>10</v>
      </c>
      <c r="F291">
        <v>31</v>
      </c>
      <c r="G291" t="s">
        <v>73</v>
      </c>
      <c r="H291" t="s">
        <v>74</v>
      </c>
      <c r="I291">
        <v>1.2511458333333333E-3</v>
      </c>
      <c r="J291">
        <v>1.2276620370370371E-3</v>
      </c>
      <c r="K291">
        <v>1.225289351851852E-3</v>
      </c>
      <c r="L291">
        <v>25</v>
      </c>
    </row>
    <row r="292" spans="1:12" x14ac:dyDescent="0.45">
      <c r="A292">
        <v>291</v>
      </c>
      <c r="B292">
        <v>2021</v>
      </c>
      <c r="C292" t="s">
        <v>18</v>
      </c>
      <c r="D292" s="5" t="str">
        <f t="shared" si="4"/>
        <v>2021|Russia|5</v>
      </c>
      <c r="E292">
        <v>11</v>
      </c>
      <c r="F292">
        <v>5</v>
      </c>
      <c r="G292" t="s">
        <v>77</v>
      </c>
      <c r="H292" t="s">
        <v>66</v>
      </c>
      <c r="I292">
        <v>1.2407986111111111E-3</v>
      </c>
      <c r="J292">
        <v>1.2334837962962961E-3</v>
      </c>
      <c r="L292">
        <v>18</v>
      </c>
    </row>
    <row r="293" spans="1:12" x14ac:dyDescent="0.45">
      <c r="A293">
        <v>292</v>
      </c>
      <c r="B293">
        <v>2021</v>
      </c>
      <c r="C293" t="s">
        <v>18</v>
      </c>
      <c r="D293" s="5" t="str">
        <f t="shared" si="4"/>
        <v>2021|Russia|10</v>
      </c>
      <c r="E293">
        <v>12</v>
      </c>
      <c r="F293">
        <v>10</v>
      </c>
      <c r="G293" t="s">
        <v>80</v>
      </c>
      <c r="H293" t="s">
        <v>63</v>
      </c>
      <c r="I293">
        <v>1.2480092592592593E-3</v>
      </c>
      <c r="J293">
        <v>1.2342708333333333E-3</v>
      </c>
      <c r="L293">
        <v>18</v>
      </c>
    </row>
    <row r="294" spans="1:12" x14ac:dyDescent="0.45">
      <c r="A294">
        <v>293</v>
      </c>
      <c r="B294">
        <v>2021</v>
      </c>
      <c r="C294" t="s">
        <v>18</v>
      </c>
      <c r="D294" s="5" t="str">
        <f t="shared" si="4"/>
        <v>2021|Russia|22</v>
      </c>
      <c r="E294">
        <v>13</v>
      </c>
      <c r="F294">
        <v>22</v>
      </c>
      <c r="G294" t="s">
        <v>62</v>
      </c>
      <c r="H294" t="s">
        <v>63</v>
      </c>
      <c r="I294">
        <v>1.2598842592592594E-3</v>
      </c>
      <c r="J294">
        <v>1.2355439814814813E-3</v>
      </c>
      <c r="L294">
        <v>20</v>
      </c>
    </row>
    <row r="295" spans="1:12" x14ac:dyDescent="0.45">
      <c r="A295">
        <v>294</v>
      </c>
      <c r="B295">
        <v>2021</v>
      </c>
      <c r="C295" t="s">
        <v>18</v>
      </c>
      <c r="D295" s="5" t="str">
        <f t="shared" si="4"/>
        <v>2021|Russia|6</v>
      </c>
      <c r="E295">
        <v>14</v>
      </c>
      <c r="F295">
        <v>6</v>
      </c>
      <c r="G295" t="s">
        <v>82</v>
      </c>
      <c r="H295" t="s">
        <v>76</v>
      </c>
      <c r="I295">
        <v>1.2529166666666667E-3</v>
      </c>
      <c r="J295" t="s">
        <v>121</v>
      </c>
      <c r="L295">
        <v>12</v>
      </c>
    </row>
    <row r="296" spans="1:12" x14ac:dyDescent="0.45">
      <c r="A296">
        <v>295</v>
      </c>
      <c r="B296">
        <v>2021</v>
      </c>
      <c r="C296" t="s">
        <v>18</v>
      </c>
      <c r="D296" s="5" t="str">
        <f t="shared" si="4"/>
        <v>2021|Russia|16</v>
      </c>
      <c r="E296">
        <v>15</v>
      </c>
      <c r="F296">
        <v>16</v>
      </c>
      <c r="G296" t="s">
        <v>55</v>
      </c>
      <c r="H296" t="s">
        <v>56</v>
      </c>
      <c r="I296">
        <v>1.2554398148148149E-3</v>
      </c>
      <c r="L296">
        <v>10</v>
      </c>
    </row>
    <row r="297" spans="1:12" x14ac:dyDescent="0.45">
      <c r="A297">
        <v>296</v>
      </c>
      <c r="B297">
        <v>2021</v>
      </c>
      <c r="C297" t="s">
        <v>18</v>
      </c>
      <c r="D297" s="5" t="str">
        <f t="shared" si="4"/>
        <v>2021|Russia|7</v>
      </c>
      <c r="E297">
        <v>16</v>
      </c>
      <c r="F297">
        <v>7</v>
      </c>
      <c r="G297" t="s">
        <v>68</v>
      </c>
      <c r="H297" t="s">
        <v>69</v>
      </c>
      <c r="I297">
        <v>1.2683564814814816E-3</v>
      </c>
      <c r="L297">
        <v>10</v>
      </c>
    </row>
    <row r="298" spans="1:12" x14ac:dyDescent="0.45">
      <c r="A298">
        <v>297</v>
      </c>
      <c r="B298">
        <v>2021</v>
      </c>
      <c r="C298" t="s">
        <v>18</v>
      </c>
      <c r="D298" s="5" t="str">
        <f t="shared" si="4"/>
        <v>2021|Russia|47</v>
      </c>
      <c r="E298">
        <v>17</v>
      </c>
      <c r="F298">
        <v>47</v>
      </c>
      <c r="G298" t="s">
        <v>78</v>
      </c>
      <c r="H298" t="s">
        <v>79</v>
      </c>
      <c r="I298">
        <v>1.2711805555555556E-3</v>
      </c>
      <c r="L298">
        <v>10</v>
      </c>
    </row>
    <row r="299" spans="1:12" x14ac:dyDescent="0.45">
      <c r="A299">
        <v>298</v>
      </c>
      <c r="B299">
        <v>2021</v>
      </c>
      <c r="C299" t="s">
        <v>18</v>
      </c>
      <c r="D299" s="5" t="str">
        <f t="shared" si="4"/>
        <v>2021|Russia|99</v>
      </c>
      <c r="E299">
        <v>18</v>
      </c>
      <c r="F299">
        <v>99</v>
      </c>
      <c r="G299" t="s">
        <v>71</v>
      </c>
      <c r="H299" t="s">
        <v>69</v>
      </c>
      <c r="I299">
        <v>1.2849884259259258E-3</v>
      </c>
      <c r="L299">
        <v>9</v>
      </c>
    </row>
    <row r="300" spans="1:12" x14ac:dyDescent="0.45">
      <c r="A300">
        <v>299</v>
      </c>
      <c r="B300">
        <v>2021</v>
      </c>
      <c r="C300" t="s">
        <v>18</v>
      </c>
      <c r="D300" s="5" t="str">
        <f t="shared" si="4"/>
        <v>2021|Russia|9</v>
      </c>
      <c r="E300">
        <v>19</v>
      </c>
      <c r="F300">
        <v>9</v>
      </c>
      <c r="G300" t="s">
        <v>84</v>
      </c>
      <c r="H300" t="s">
        <v>79</v>
      </c>
      <c r="I300">
        <v>1.3167129629629629E-3</v>
      </c>
      <c r="L300">
        <v>10</v>
      </c>
    </row>
    <row r="301" spans="1:12" x14ac:dyDescent="0.45">
      <c r="A301">
        <v>300</v>
      </c>
      <c r="B301">
        <v>2021</v>
      </c>
      <c r="C301" t="s">
        <v>18</v>
      </c>
      <c r="D301" s="5" t="str">
        <f t="shared" si="4"/>
        <v>2021|Russia|33</v>
      </c>
      <c r="E301">
        <v>20</v>
      </c>
      <c r="F301">
        <v>33</v>
      </c>
      <c r="G301" t="s">
        <v>45</v>
      </c>
      <c r="H301" t="s">
        <v>46</v>
      </c>
      <c r="I301" t="s">
        <v>81</v>
      </c>
      <c r="L301">
        <v>2</v>
      </c>
    </row>
    <row r="302" spans="1:12" x14ac:dyDescent="0.45">
      <c r="A302">
        <v>301</v>
      </c>
      <c r="B302">
        <v>2021</v>
      </c>
      <c r="C302" t="s">
        <v>19</v>
      </c>
      <c r="D302" s="5" t="str">
        <f t="shared" si="4"/>
        <v>2021|Turkey|44</v>
      </c>
      <c r="E302">
        <v>1</v>
      </c>
      <c r="F302">
        <v>44</v>
      </c>
      <c r="G302" t="s">
        <v>43</v>
      </c>
      <c r="H302" t="s">
        <v>44</v>
      </c>
      <c r="I302">
        <v>9.7899305555555565E-4</v>
      </c>
      <c r="J302">
        <v>9.6159722222222219E-4</v>
      </c>
      <c r="K302">
        <v>9.5912037037037027E-4</v>
      </c>
      <c r="L302">
        <v>28</v>
      </c>
    </row>
    <row r="303" spans="1:12" x14ac:dyDescent="0.45">
      <c r="A303">
        <v>302</v>
      </c>
      <c r="B303">
        <v>2021</v>
      </c>
      <c r="C303" t="s">
        <v>19</v>
      </c>
      <c r="D303" s="5" t="str">
        <f t="shared" si="4"/>
        <v>2021|Turkey|77</v>
      </c>
      <c r="E303">
        <v>2</v>
      </c>
      <c r="F303">
        <v>77</v>
      </c>
      <c r="G303" t="s">
        <v>48</v>
      </c>
      <c r="H303" t="s">
        <v>44</v>
      </c>
      <c r="I303">
        <v>9.8434027777777777E-4</v>
      </c>
      <c r="J303">
        <v>9.6734953703703707E-4</v>
      </c>
      <c r="K303">
        <v>9.60625E-4</v>
      </c>
      <c r="L303">
        <v>27</v>
      </c>
    </row>
    <row r="304" spans="1:12" x14ac:dyDescent="0.45">
      <c r="A304">
        <v>303</v>
      </c>
      <c r="B304">
        <v>2021</v>
      </c>
      <c r="C304" t="s">
        <v>19</v>
      </c>
      <c r="D304" s="5" t="str">
        <f t="shared" si="4"/>
        <v>2021|Turkey|33</v>
      </c>
      <c r="E304">
        <v>3</v>
      </c>
      <c r="F304">
        <v>33</v>
      </c>
      <c r="G304" t="s">
        <v>45</v>
      </c>
      <c r="H304" t="s">
        <v>46</v>
      </c>
      <c r="I304">
        <v>9.7907407407407405E-4</v>
      </c>
      <c r="J304">
        <v>9.691203703703703E-4</v>
      </c>
      <c r="K304">
        <v>9.6291666666666672E-4</v>
      </c>
      <c r="L304">
        <v>25</v>
      </c>
    </row>
    <row r="305" spans="1:12" x14ac:dyDescent="0.45">
      <c r="A305">
        <v>304</v>
      </c>
      <c r="B305">
        <v>2021</v>
      </c>
      <c r="C305" t="s">
        <v>19</v>
      </c>
      <c r="D305" s="5" t="str">
        <f t="shared" si="4"/>
        <v>2021|Turkey|16</v>
      </c>
      <c r="E305">
        <v>4</v>
      </c>
      <c r="F305">
        <v>16</v>
      </c>
      <c r="G305" t="s">
        <v>55</v>
      </c>
      <c r="H305" t="s">
        <v>56</v>
      </c>
      <c r="I305">
        <v>9.8228009259259254E-4</v>
      </c>
      <c r="J305">
        <v>9.7239583333333336E-4</v>
      </c>
      <c r="K305">
        <v>9.6371527777777775E-4</v>
      </c>
      <c r="L305">
        <v>30</v>
      </c>
    </row>
    <row r="306" spans="1:12" x14ac:dyDescent="0.45">
      <c r="A306">
        <v>305</v>
      </c>
      <c r="B306">
        <v>2021</v>
      </c>
      <c r="C306" t="s">
        <v>19</v>
      </c>
      <c r="D306" s="5" t="str">
        <f t="shared" si="4"/>
        <v>2021|Turkey|10</v>
      </c>
      <c r="E306">
        <v>5</v>
      </c>
      <c r="F306">
        <v>10</v>
      </c>
      <c r="G306" t="s">
        <v>80</v>
      </c>
      <c r="H306" t="s">
        <v>63</v>
      </c>
      <c r="I306">
        <v>9.8037037037037038E-4</v>
      </c>
      <c r="J306">
        <v>9.7010416666666653E-4</v>
      </c>
      <c r="K306">
        <v>9.6442129629629623E-4</v>
      </c>
      <c r="L306">
        <v>24</v>
      </c>
    </row>
    <row r="307" spans="1:12" x14ac:dyDescent="0.45">
      <c r="A307">
        <v>306</v>
      </c>
      <c r="B307">
        <v>2021</v>
      </c>
      <c r="C307" t="s">
        <v>19</v>
      </c>
      <c r="D307" s="5" t="str">
        <f t="shared" si="4"/>
        <v>2021|Turkey|14</v>
      </c>
      <c r="E307">
        <v>6</v>
      </c>
      <c r="F307">
        <v>14</v>
      </c>
      <c r="G307" t="s">
        <v>83</v>
      </c>
      <c r="H307" t="s">
        <v>74</v>
      </c>
      <c r="I307">
        <v>9.8581018518518527E-4</v>
      </c>
      <c r="J307">
        <v>9.7122685185185192E-4</v>
      </c>
      <c r="K307">
        <v>9.6616898148148148E-4</v>
      </c>
      <c r="L307">
        <v>24</v>
      </c>
    </row>
    <row r="308" spans="1:12" x14ac:dyDescent="0.45">
      <c r="A308">
        <v>307</v>
      </c>
      <c r="B308">
        <v>2021</v>
      </c>
      <c r="C308" t="s">
        <v>19</v>
      </c>
      <c r="D308" s="5" t="str">
        <f t="shared" si="4"/>
        <v>2021|Turkey|11</v>
      </c>
      <c r="E308">
        <v>7</v>
      </c>
      <c r="F308">
        <v>11</v>
      </c>
      <c r="G308" t="s">
        <v>53</v>
      </c>
      <c r="H308" t="s">
        <v>46</v>
      </c>
      <c r="I308">
        <v>9.8336805555555569E-4</v>
      </c>
      <c r="J308">
        <v>9.7177083333333349E-4</v>
      </c>
      <c r="K308">
        <v>9.6881944444444446E-4</v>
      </c>
      <c r="L308">
        <v>24</v>
      </c>
    </row>
    <row r="309" spans="1:12" x14ac:dyDescent="0.45">
      <c r="A309">
        <v>308</v>
      </c>
      <c r="B309">
        <v>2021</v>
      </c>
      <c r="C309" t="s">
        <v>19</v>
      </c>
      <c r="D309" s="5" t="str">
        <f t="shared" si="4"/>
        <v>2021|Turkey|4</v>
      </c>
      <c r="E309">
        <v>8</v>
      </c>
      <c r="F309">
        <v>4</v>
      </c>
      <c r="G309" t="s">
        <v>50</v>
      </c>
      <c r="H309" t="s">
        <v>51</v>
      </c>
      <c r="I309">
        <v>9.8539351851851848E-4</v>
      </c>
      <c r="J309">
        <v>9.7965277777777786E-4</v>
      </c>
      <c r="K309">
        <v>9.7168981481481488E-4</v>
      </c>
      <c r="L309">
        <v>25</v>
      </c>
    </row>
    <row r="310" spans="1:12" x14ac:dyDescent="0.45">
      <c r="A310">
        <v>309</v>
      </c>
      <c r="B310">
        <v>2021</v>
      </c>
      <c r="C310" t="s">
        <v>19</v>
      </c>
      <c r="D310" s="5" t="str">
        <f t="shared" si="4"/>
        <v>2021|Turkey|18</v>
      </c>
      <c r="E310">
        <v>9</v>
      </c>
      <c r="F310">
        <v>18</v>
      </c>
      <c r="G310" t="s">
        <v>65</v>
      </c>
      <c r="H310" t="s">
        <v>66</v>
      </c>
      <c r="I310">
        <v>9.897106481481482E-4</v>
      </c>
      <c r="J310">
        <v>9.7917824074074075E-4</v>
      </c>
      <c r="K310">
        <v>9.7575231481481471E-4</v>
      </c>
      <c r="L310">
        <v>23</v>
      </c>
    </row>
    <row r="311" spans="1:12" x14ac:dyDescent="0.45">
      <c r="A311">
        <v>310</v>
      </c>
      <c r="B311">
        <v>2021</v>
      </c>
      <c r="C311" t="s">
        <v>19</v>
      </c>
      <c r="D311" s="5" t="str">
        <f t="shared" si="4"/>
        <v>2021|Turkey|22</v>
      </c>
      <c r="E311">
        <v>10</v>
      </c>
      <c r="F311">
        <v>22</v>
      </c>
      <c r="G311" t="s">
        <v>62</v>
      </c>
      <c r="H311" t="s">
        <v>63</v>
      </c>
      <c r="I311">
        <v>9.8853009259259272E-4</v>
      </c>
      <c r="J311">
        <v>9.7284722222222228E-4</v>
      </c>
      <c r="K311">
        <v>9.7648148148148138E-4</v>
      </c>
      <c r="L311">
        <v>24</v>
      </c>
    </row>
    <row r="312" spans="1:12" x14ac:dyDescent="0.45">
      <c r="A312">
        <v>311</v>
      </c>
      <c r="B312">
        <v>2021</v>
      </c>
      <c r="C312" t="s">
        <v>19</v>
      </c>
      <c r="D312" s="5" t="str">
        <f t="shared" si="4"/>
        <v>2021|Turkey|5</v>
      </c>
      <c r="E312">
        <v>11</v>
      </c>
      <c r="F312">
        <v>5</v>
      </c>
      <c r="G312" t="s">
        <v>77</v>
      </c>
      <c r="H312" t="s">
        <v>66</v>
      </c>
      <c r="I312">
        <v>9.9290509259259275E-4</v>
      </c>
      <c r="J312">
        <v>9.8142361111111108E-4</v>
      </c>
      <c r="L312">
        <v>19</v>
      </c>
    </row>
    <row r="313" spans="1:12" x14ac:dyDescent="0.45">
      <c r="A313">
        <v>312</v>
      </c>
      <c r="B313">
        <v>2021</v>
      </c>
      <c r="C313" t="s">
        <v>19</v>
      </c>
      <c r="D313" s="5" t="str">
        <f t="shared" si="4"/>
        <v>2021|Turkey|31</v>
      </c>
      <c r="E313">
        <v>12</v>
      </c>
      <c r="F313">
        <v>31</v>
      </c>
      <c r="G313" t="s">
        <v>73</v>
      </c>
      <c r="H313" t="s">
        <v>74</v>
      </c>
      <c r="I313">
        <v>9.8868055555555558E-4</v>
      </c>
      <c r="J313">
        <v>9.8196759259259266E-4</v>
      </c>
      <c r="L313">
        <v>18</v>
      </c>
    </row>
    <row r="314" spans="1:12" x14ac:dyDescent="0.45">
      <c r="A314">
        <v>313</v>
      </c>
      <c r="B314">
        <v>2021</v>
      </c>
      <c r="C314" t="s">
        <v>19</v>
      </c>
      <c r="D314" s="5" t="str">
        <f t="shared" si="4"/>
        <v>2021|Turkey|63</v>
      </c>
      <c r="E314">
        <v>13</v>
      </c>
      <c r="F314">
        <v>63</v>
      </c>
      <c r="G314" t="s">
        <v>75</v>
      </c>
      <c r="H314" t="s">
        <v>76</v>
      </c>
      <c r="I314">
        <v>9.8862268518518526E-4</v>
      </c>
      <c r="J314">
        <v>9.8387731481481481E-4</v>
      </c>
      <c r="L314">
        <v>20</v>
      </c>
    </row>
    <row r="315" spans="1:12" x14ac:dyDescent="0.45">
      <c r="A315">
        <v>314</v>
      </c>
      <c r="B315">
        <v>2021</v>
      </c>
      <c r="C315" t="s">
        <v>19</v>
      </c>
      <c r="D315" s="5" t="str">
        <f t="shared" si="4"/>
        <v>2021|Turkey|47</v>
      </c>
      <c r="E315">
        <v>14</v>
      </c>
      <c r="F315">
        <v>47</v>
      </c>
      <c r="G315" t="s">
        <v>78</v>
      </c>
      <c r="H315" t="s">
        <v>79</v>
      </c>
      <c r="I315">
        <v>9.9021990740740732E-4</v>
      </c>
      <c r="J315">
        <v>9.86111111111111E-4</v>
      </c>
      <c r="L315">
        <v>19</v>
      </c>
    </row>
    <row r="316" spans="1:12" x14ac:dyDescent="0.45">
      <c r="A316">
        <v>315</v>
      </c>
      <c r="B316">
        <v>2021</v>
      </c>
      <c r="C316" t="s">
        <v>19</v>
      </c>
      <c r="D316" s="5" t="str">
        <f t="shared" si="4"/>
        <v>2021|Turkey|55</v>
      </c>
      <c r="E316">
        <v>15</v>
      </c>
      <c r="F316">
        <v>55</v>
      </c>
      <c r="G316" t="s">
        <v>60</v>
      </c>
      <c r="H316" t="s">
        <v>56</v>
      </c>
      <c r="I316">
        <v>9.858449074074075E-4</v>
      </c>
      <c r="J316" t="s">
        <v>121</v>
      </c>
      <c r="L316">
        <v>13</v>
      </c>
    </row>
    <row r="317" spans="1:12" x14ac:dyDescent="0.45">
      <c r="A317">
        <v>316</v>
      </c>
      <c r="B317">
        <v>2021</v>
      </c>
      <c r="C317" t="s">
        <v>19</v>
      </c>
      <c r="D317" s="5" t="str">
        <f t="shared" si="4"/>
        <v>2021|Turkey|3</v>
      </c>
      <c r="E317">
        <v>16</v>
      </c>
      <c r="F317">
        <v>3</v>
      </c>
      <c r="G317" t="s">
        <v>58</v>
      </c>
      <c r="H317" t="s">
        <v>51</v>
      </c>
      <c r="I317">
        <v>9.9399305555555569E-4</v>
      </c>
      <c r="L317">
        <v>10</v>
      </c>
    </row>
    <row r="318" spans="1:12" x14ac:dyDescent="0.45">
      <c r="A318">
        <v>317</v>
      </c>
      <c r="B318">
        <v>2021</v>
      </c>
      <c r="C318" t="s">
        <v>19</v>
      </c>
      <c r="D318" s="5" t="str">
        <f t="shared" si="4"/>
        <v>2021|Turkey|6</v>
      </c>
      <c r="E318">
        <v>17</v>
      </c>
      <c r="F318">
        <v>6</v>
      </c>
      <c r="G318" t="s">
        <v>82</v>
      </c>
      <c r="H318" t="s">
        <v>76</v>
      </c>
      <c r="I318">
        <v>9.9636574074074059E-4</v>
      </c>
      <c r="L318">
        <v>10</v>
      </c>
    </row>
    <row r="319" spans="1:12" x14ac:dyDescent="0.45">
      <c r="A319">
        <v>318</v>
      </c>
      <c r="B319">
        <v>2021</v>
      </c>
      <c r="C319" t="s">
        <v>19</v>
      </c>
      <c r="D319" s="5" t="str">
        <f t="shared" si="4"/>
        <v>2021|Turkey|99</v>
      </c>
      <c r="E319">
        <v>18</v>
      </c>
      <c r="F319">
        <v>99</v>
      </c>
      <c r="G319" t="s">
        <v>71</v>
      </c>
      <c r="H319" t="s">
        <v>69</v>
      </c>
      <c r="I319">
        <v>1.0003472222222223E-3</v>
      </c>
      <c r="L319">
        <v>11</v>
      </c>
    </row>
    <row r="320" spans="1:12" x14ac:dyDescent="0.45">
      <c r="A320">
        <v>319</v>
      </c>
      <c r="B320">
        <v>2021</v>
      </c>
      <c r="C320" t="s">
        <v>19</v>
      </c>
      <c r="D320" s="5" t="str">
        <f t="shared" si="4"/>
        <v>2021|Turkey|7</v>
      </c>
      <c r="E320">
        <v>19</v>
      </c>
      <c r="F320">
        <v>7</v>
      </c>
      <c r="G320" t="s">
        <v>68</v>
      </c>
      <c r="H320" t="s">
        <v>69</v>
      </c>
      <c r="I320">
        <v>1.0130208333333334E-3</v>
      </c>
      <c r="L320">
        <v>11</v>
      </c>
    </row>
    <row r="321" spans="1:12" x14ac:dyDescent="0.45">
      <c r="A321">
        <v>320</v>
      </c>
      <c r="B321">
        <v>2021</v>
      </c>
      <c r="C321" t="s">
        <v>19</v>
      </c>
      <c r="D321" s="5" t="str">
        <f t="shared" si="4"/>
        <v>2021|Turkey|9</v>
      </c>
      <c r="E321">
        <v>20</v>
      </c>
      <c r="F321">
        <v>9</v>
      </c>
      <c r="G321" t="s">
        <v>84</v>
      </c>
      <c r="H321" t="s">
        <v>79</v>
      </c>
      <c r="I321">
        <v>1.0237152777777777E-3</v>
      </c>
      <c r="L321">
        <v>10</v>
      </c>
    </row>
    <row r="322" spans="1:12" x14ac:dyDescent="0.45">
      <c r="A322">
        <v>321</v>
      </c>
      <c r="B322">
        <v>2021</v>
      </c>
      <c r="C322" t="s">
        <v>20</v>
      </c>
      <c r="D322" s="5" t="str">
        <f t="shared" si="4"/>
        <v>2021|USA|33</v>
      </c>
      <c r="E322">
        <v>1</v>
      </c>
      <c r="F322">
        <v>33</v>
      </c>
      <c r="G322" t="s">
        <v>45</v>
      </c>
      <c r="H322" t="s">
        <v>46</v>
      </c>
      <c r="I322">
        <v>1.092037037037037E-3</v>
      </c>
      <c r="J322">
        <v>1.0817592592592591E-3</v>
      </c>
      <c r="K322">
        <v>1.0753472222222221E-3</v>
      </c>
      <c r="L322">
        <v>16</v>
      </c>
    </row>
    <row r="323" spans="1:12" x14ac:dyDescent="0.45">
      <c r="A323">
        <v>322</v>
      </c>
      <c r="B323">
        <v>2021</v>
      </c>
      <c r="C323" t="s">
        <v>20</v>
      </c>
      <c r="D323" s="5" t="str">
        <f t="shared" ref="D323:D386" si="5">_xlfn.CONCAT(B323,"|",C323,"|",F323)</f>
        <v>2021|USA|44</v>
      </c>
      <c r="E323">
        <v>2</v>
      </c>
      <c r="F323">
        <v>44</v>
      </c>
      <c r="G323" t="s">
        <v>43</v>
      </c>
      <c r="H323" t="s">
        <v>44</v>
      </c>
      <c r="I323">
        <v>1.0946643518518517E-3</v>
      </c>
      <c r="J323">
        <v>1.0856134259259259E-3</v>
      </c>
      <c r="K323">
        <v>1.0777662037037036E-3</v>
      </c>
      <c r="L323">
        <v>16</v>
      </c>
    </row>
    <row r="324" spans="1:12" x14ac:dyDescent="0.45">
      <c r="A324">
        <v>323</v>
      </c>
      <c r="B324">
        <v>2021</v>
      </c>
      <c r="C324" t="s">
        <v>20</v>
      </c>
      <c r="D324" s="5" t="str">
        <f t="shared" si="5"/>
        <v>2021|USA|11</v>
      </c>
      <c r="E324">
        <v>3</v>
      </c>
      <c r="F324">
        <v>11</v>
      </c>
      <c r="G324" t="s">
        <v>53</v>
      </c>
      <c r="H324" t="s">
        <v>46</v>
      </c>
      <c r="I324">
        <v>1.0922337962962962E-3</v>
      </c>
      <c r="J324">
        <v>1.0900231481481483E-3</v>
      </c>
      <c r="K324">
        <v>1.0779398148148148E-3</v>
      </c>
      <c r="L324">
        <v>19</v>
      </c>
    </row>
    <row r="325" spans="1:12" x14ac:dyDescent="0.45">
      <c r="A325">
        <v>324</v>
      </c>
      <c r="B325">
        <v>2021</v>
      </c>
      <c r="C325" t="s">
        <v>20</v>
      </c>
      <c r="D325" s="5" t="str">
        <f t="shared" si="5"/>
        <v>2021|USA|77</v>
      </c>
      <c r="E325">
        <v>4</v>
      </c>
      <c r="F325">
        <v>77</v>
      </c>
      <c r="G325" t="s">
        <v>48</v>
      </c>
      <c r="H325" t="s">
        <v>44</v>
      </c>
      <c r="I325">
        <v>1.0947916666666667E-3</v>
      </c>
      <c r="J325">
        <v>1.087488425925926E-3</v>
      </c>
      <c r="K325">
        <v>1.0818865740740743E-3</v>
      </c>
      <c r="L325">
        <v>15</v>
      </c>
    </row>
    <row r="326" spans="1:12" x14ac:dyDescent="0.45">
      <c r="A326">
        <v>325</v>
      </c>
      <c r="B326">
        <v>2021</v>
      </c>
      <c r="C326" t="s">
        <v>20</v>
      </c>
      <c r="D326" s="5" t="str">
        <f t="shared" si="5"/>
        <v>2021|USA|16</v>
      </c>
      <c r="E326">
        <v>5</v>
      </c>
      <c r="F326">
        <v>16</v>
      </c>
      <c r="G326" t="s">
        <v>55</v>
      </c>
      <c r="H326" t="s">
        <v>56</v>
      </c>
      <c r="I326">
        <v>1.0897337962962963E-3</v>
      </c>
      <c r="J326">
        <v>1.0871296296296295E-3</v>
      </c>
      <c r="K326">
        <v>1.0834027777777777E-3</v>
      </c>
      <c r="L326">
        <v>17</v>
      </c>
    </row>
    <row r="327" spans="1:12" x14ac:dyDescent="0.45">
      <c r="A327">
        <v>326</v>
      </c>
      <c r="B327">
        <v>2021</v>
      </c>
      <c r="C327" t="s">
        <v>20</v>
      </c>
      <c r="D327" s="5" t="str">
        <f t="shared" si="5"/>
        <v>2021|USA|55</v>
      </c>
      <c r="E327">
        <v>6</v>
      </c>
      <c r="F327">
        <v>55</v>
      </c>
      <c r="G327" t="s">
        <v>60</v>
      </c>
      <c r="H327" t="s">
        <v>56</v>
      </c>
      <c r="I327">
        <v>1.0944212962962962E-3</v>
      </c>
      <c r="J327">
        <v>1.0894212962962962E-3</v>
      </c>
      <c r="K327">
        <v>1.0855555555555555E-3</v>
      </c>
      <c r="L327">
        <v>15</v>
      </c>
    </row>
    <row r="328" spans="1:12" x14ac:dyDescent="0.45">
      <c r="A328">
        <v>327</v>
      </c>
      <c r="B328">
        <v>2021</v>
      </c>
      <c r="C328" t="s">
        <v>20</v>
      </c>
      <c r="D328" s="5" t="str">
        <f t="shared" si="5"/>
        <v>2021|USA|3</v>
      </c>
      <c r="E328">
        <v>7</v>
      </c>
      <c r="F328">
        <v>3</v>
      </c>
      <c r="G328" t="s">
        <v>58</v>
      </c>
      <c r="H328" t="s">
        <v>51</v>
      </c>
      <c r="I328">
        <v>1.0926736111111109E-3</v>
      </c>
      <c r="J328">
        <v>1.0954050925925925E-3</v>
      </c>
      <c r="K328">
        <v>1.0857407407407408E-3</v>
      </c>
      <c r="L328">
        <v>15</v>
      </c>
    </row>
    <row r="329" spans="1:12" x14ac:dyDescent="0.45">
      <c r="A329">
        <v>328</v>
      </c>
      <c r="B329">
        <v>2021</v>
      </c>
      <c r="C329" t="s">
        <v>20</v>
      </c>
      <c r="D329" s="5" t="str">
        <f t="shared" si="5"/>
        <v>2021|USA|4</v>
      </c>
      <c r="E329">
        <v>8</v>
      </c>
      <c r="F329">
        <v>4</v>
      </c>
      <c r="G329" t="s">
        <v>50</v>
      </c>
      <c r="H329" t="s">
        <v>51</v>
      </c>
      <c r="I329">
        <v>1.0943402777777776E-3</v>
      </c>
      <c r="J329">
        <v>1.086574074074074E-3</v>
      </c>
      <c r="K329">
        <v>1.0866550925925924E-3</v>
      </c>
      <c r="L329">
        <v>14</v>
      </c>
    </row>
    <row r="330" spans="1:12" x14ac:dyDescent="0.45">
      <c r="A330">
        <v>329</v>
      </c>
      <c r="B330">
        <v>2021</v>
      </c>
      <c r="C330" t="s">
        <v>20</v>
      </c>
      <c r="D330" s="5" t="str">
        <f t="shared" si="5"/>
        <v>2021|USA|10</v>
      </c>
      <c r="E330">
        <v>9</v>
      </c>
      <c r="F330">
        <v>10</v>
      </c>
      <c r="G330" t="s">
        <v>80</v>
      </c>
      <c r="H330" t="s">
        <v>63</v>
      </c>
      <c r="I330">
        <v>1.0945254629629629E-3</v>
      </c>
      <c r="J330">
        <v>1.094710648148148E-3</v>
      </c>
      <c r="K330">
        <v>1.0893287037037037E-3</v>
      </c>
      <c r="L330">
        <v>17</v>
      </c>
    </row>
    <row r="331" spans="1:12" x14ac:dyDescent="0.45">
      <c r="A331">
        <v>330</v>
      </c>
      <c r="B331">
        <v>2021</v>
      </c>
      <c r="C331" t="s">
        <v>20</v>
      </c>
      <c r="D331" s="5" t="str">
        <f t="shared" si="5"/>
        <v>2021|USA|22</v>
      </c>
      <c r="E331">
        <v>10</v>
      </c>
      <c r="F331">
        <v>22</v>
      </c>
      <c r="G331" t="s">
        <v>62</v>
      </c>
      <c r="H331" t="s">
        <v>63</v>
      </c>
      <c r="I331">
        <v>1.1037037037037037E-3</v>
      </c>
      <c r="J331">
        <v>1.1011226851851852E-3</v>
      </c>
      <c r="K331">
        <v>1.0985879629629629E-3</v>
      </c>
      <c r="L331">
        <v>18</v>
      </c>
    </row>
    <row r="332" spans="1:12" x14ac:dyDescent="0.45">
      <c r="A332">
        <v>331</v>
      </c>
      <c r="B332">
        <v>2021</v>
      </c>
      <c r="C332" t="s">
        <v>20</v>
      </c>
      <c r="D332" s="5" t="str">
        <f t="shared" si="5"/>
        <v>2021|USA|31</v>
      </c>
      <c r="E332">
        <v>11</v>
      </c>
      <c r="F332">
        <v>31</v>
      </c>
      <c r="G332" t="s">
        <v>73</v>
      </c>
      <c r="H332" t="s">
        <v>74</v>
      </c>
      <c r="I332">
        <v>1.1081828703703703E-3</v>
      </c>
      <c r="J332">
        <v>1.103900462962963E-3</v>
      </c>
      <c r="L332">
        <v>12</v>
      </c>
    </row>
    <row r="333" spans="1:12" x14ac:dyDescent="0.45">
      <c r="A333">
        <v>332</v>
      </c>
      <c r="B333">
        <v>2021</v>
      </c>
      <c r="C333" t="s">
        <v>20</v>
      </c>
      <c r="D333" s="5" t="str">
        <f t="shared" si="5"/>
        <v>2021|USA|5</v>
      </c>
      <c r="E333">
        <v>12</v>
      </c>
      <c r="F333">
        <v>5</v>
      </c>
      <c r="G333" t="s">
        <v>77</v>
      </c>
      <c r="H333" t="s">
        <v>66</v>
      </c>
      <c r="I333">
        <v>1.1027893518518518E-3</v>
      </c>
      <c r="J333">
        <v>1.1053240740740741E-3</v>
      </c>
      <c r="L333">
        <v>9</v>
      </c>
    </row>
    <row r="334" spans="1:12" x14ac:dyDescent="0.45">
      <c r="A334">
        <v>333</v>
      </c>
      <c r="B334">
        <v>2021</v>
      </c>
      <c r="C334" t="s">
        <v>20</v>
      </c>
      <c r="D334" s="5" t="str">
        <f t="shared" si="5"/>
        <v>2021|USA|99</v>
      </c>
      <c r="E334">
        <v>13</v>
      </c>
      <c r="F334">
        <v>99</v>
      </c>
      <c r="G334" t="s">
        <v>71</v>
      </c>
      <c r="H334" t="s">
        <v>69</v>
      </c>
      <c r="I334">
        <v>1.1101851851851852E-3</v>
      </c>
      <c r="J334">
        <v>1.1087268518518518E-3</v>
      </c>
      <c r="L334">
        <v>8</v>
      </c>
    </row>
    <row r="335" spans="1:12" x14ac:dyDescent="0.45">
      <c r="A335">
        <v>334</v>
      </c>
      <c r="B335">
        <v>2021</v>
      </c>
      <c r="C335" t="s">
        <v>20</v>
      </c>
      <c r="D335" s="5" t="str">
        <f t="shared" si="5"/>
        <v>2021|USA|14</v>
      </c>
      <c r="E335">
        <v>14</v>
      </c>
      <c r="F335">
        <v>14</v>
      </c>
      <c r="G335" t="s">
        <v>83</v>
      </c>
      <c r="H335" t="s">
        <v>74</v>
      </c>
      <c r="I335">
        <v>1.1082870370370372E-3</v>
      </c>
      <c r="J335">
        <v>1.2100578703703705E-3</v>
      </c>
      <c r="L335">
        <v>12</v>
      </c>
    </row>
    <row r="336" spans="1:12" x14ac:dyDescent="0.45">
      <c r="A336">
        <v>335</v>
      </c>
      <c r="B336">
        <v>2021</v>
      </c>
      <c r="C336" t="s">
        <v>20</v>
      </c>
      <c r="D336" s="5" t="str">
        <f t="shared" si="5"/>
        <v>2021|USA|63</v>
      </c>
      <c r="E336">
        <v>15</v>
      </c>
      <c r="F336">
        <v>63</v>
      </c>
      <c r="G336" t="s">
        <v>75</v>
      </c>
      <c r="H336" t="s">
        <v>76</v>
      </c>
      <c r="I336">
        <v>1.1081712962962961E-3</v>
      </c>
      <c r="J336" t="s">
        <v>81</v>
      </c>
      <c r="L336">
        <v>11</v>
      </c>
    </row>
    <row r="337" spans="1:12" x14ac:dyDescent="0.45">
      <c r="A337">
        <v>336</v>
      </c>
      <c r="B337">
        <v>2021</v>
      </c>
      <c r="C337" t="s">
        <v>20</v>
      </c>
      <c r="D337" s="5" t="str">
        <f t="shared" si="5"/>
        <v>2021|USA|18</v>
      </c>
      <c r="E337">
        <v>16</v>
      </c>
      <c r="F337">
        <v>18</v>
      </c>
      <c r="G337" t="s">
        <v>65</v>
      </c>
      <c r="H337" t="s">
        <v>66</v>
      </c>
      <c r="I337">
        <v>1.1109143518518519E-3</v>
      </c>
      <c r="L337">
        <v>7</v>
      </c>
    </row>
    <row r="338" spans="1:12" x14ac:dyDescent="0.45">
      <c r="A338">
        <v>337</v>
      </c>
      <c r="B338">
        <v>2021</v>
      </c>
      <c r="C338" t="s">
        <v>20</v>
      </c>
      <c r="D338" s="5" t="str">
        <f t="shared" si="5"/>
        <v>2021|USA|6</v>
      </c>
      <c r="E338">
        <v>17</v>
      </c>
      <c r="F338">
        <v>6</v>
      </c>
      <c r="G338" t="s">
        <v>82</v>
      </c>
      <c r="H338" t="s">
        <v>76</v>
      </c>
      <c r="I338">
        <v>1.1110532407407408E-3</v>
      </c>
      <c r="L338">
        <v>6</v>
      </c>
    </row>
    <row r="339" spans="1:12" x14ac:dyDescent="0.45">
      <c r="A339">
        <v>338</v>
      </c>
      <c r="B339">
        <v>2021</v>
      </c>
      <c r="C339" t="s">
        <v>20</v>
      </c>
      <c r="D339" s="5" t="str">
        <f t="shared" si="5"/>
        <v>2021|USA|7</v>
      </c>
      <c r="E339">
        <v>18</v>
      </c>
      <c r="F339">
        <v>7</v>
      </c>
      <c r="G339" t="s">
        <v>68</v>
      </c>
      <c r="H339" t="s">
        <v>69</v>
      </c>
      <c r="I339">
        <v>1.1147106481481481E-3</v>
      </c>
      <c r="L339">
        <v>7</v>
      </c>
    </row>
    <row r="340" spans="1:12" x14ac:dyDescent="0.45">
      <c r="A340">
        <v>339</v>
      </c>
      <c r="B340">
        <v>2021</v>
      </c>
      <c r="C340" t="s">
        <v>20</v>
      </c>
      <c r="D340" s="5" t="str">
        <f t="shared" si="5"/>
        <v>2021|USA|47</v>
      </c>
      <c r="E340">
        <v>19</v>
      </c>
      <c r="F340">
        <v>47</v>
      </c>
      <c r="G340" t="s">
        <v>78</v>
      </c>
      <c r="H340" t="s">
        <v>79</v>
      </c>
      <c r="I340">
        <v>1.1168865740740742E-3</v>
      </c>
      <c r="L340">
        <v>9</v>
      </c>
    </row>
    <row r="341" spans="1:12" x14ac:dyDescent="0.45">
      <c r="A341">
        <v>340</v>
      </c>
      <c r="B341">
        <v>2021</v>
      </c>
      <c r="C341" t="s">
        <v>20</v>
      </c>
      <c r="D341" s="5" t="str">
        <f t="shared" si="5"/>
        <v>2021|USA|9</v>
      </c>
      <c r="E341">
        <v>20</v>
      </c>
      <c r="F341">
        <v>9</v>
      </c>
      <c r="G341" t="s">
        <v>84</v>
      </c>
      <c r="H341" t="s">
        <v>79</v>
      </c>
      <c r="I341">
        <v>1.1203240740740741E-3</v>
      </c>
      <c r="L341">
        <v>8</v>
      </c>
    </row>
    <row r="342" spans="1:12" x14ac:dyDescent="0.45">
      <c r="A342">
        <v>341</v>
      </c>
      <c r="B342">
        <v>2021</v>
      </c>
      <c r="C342" t="s">
        <v>21</v>
      </c>
      <c r="D342" s="5" t="str">
        <f t="shared" si="5"/>
        <v>2021|Mexico|77</v>
      </c>
      <c r="E342">
        <v>1</v>
      </c>
      <c r="F342">
        <v>77</v>
      </c>
      <c r="G342" t="s">
        <v>48</v>
      </c>
      <c r="H342" t="s">
        <v>44</v>
      </c>
      <c r="I342">
        <v>8.8804398148148152E-4</v>
      </c>
      <c r="J342">
        <v>8.8962962962962965E-4</v>
      </c>
      <c r="K342">
        <v>8.7818287037037042E-4</v>
      </c>
      <c r="L342">
        <v>23</v>
      </c>
    </row>
    <row r="343" spans="1:12" x14ac:dyDescent="0.45">
      <c r="A343">
        <v>342</v>
      </c>
      <c r="B343">
        <v>2021</v>
      </c>
      <c r="C343" t="s">
        <v>21</v>
      </c>
      <c r="D343" s="5" t="str">
        <f t="shared" si="5"/>
        <v>2021|Mexico|44</v>
      </c>
      <c r="E343">
        <v>2</v>
      </c>
      <c r="F343">
        <v>44</v>
      </c>
      <c r="G343" t="s">
        <v>43</v>
      </c>
      <c r="H343" t="s">
        <v>44</v>
      </c>
      <c r="I343">
        <v>8.9359953703703704E-4</v>
      </c>
      <c r="J343">
        <v>8.8511574074074068E-4</v>
      </c>
      <c r="K343">
        <v>8.798611111111111E-4</v>
      </c>
      <c r="L343">
        <v>22</v>
      </c>
    </row>
    <row r="344" spans="1:12" x14ac:dyDescent="0.45">
      <c r="A344">
        <v>343</v>
      </c>
      <c r="B344">
        <v>2021</v>
      </c>
      <c r="C344" t="s">
        <v>21</v>
      </c>
      <c r="D344" s="5" t="str">
        <f t="shared" si="5"/>
        <v>2021|Mexico|33</v>
      </c>
      <c r="E344">
        <v>3</v>
      </c>
      <c r="F344">
        <v>33</v>
      </c>
      <c r="G344" t="s">
        <v>45</v>
      </c>
      <c r="H344" t="s">
        <v>46</v>
      </c>
      <c r="I344">
        <v>8.8875000000000011E-4</v>
      </c>
      <c r="J344">
        <v>8.8521990740740748E-4</v>
      </c>
      <c r="K344">
        <v>8.8223379629629632E-4</v>
      </c>
      <c r="L344">
        <v>18</v>
      </c>
    </row>
    <row r="345" spans="1:12" x14ac:dyDescent="0.45">
      <c r="A345">
        <v>344</v>
      </c>
      <c r="B345">
        <v>2021</v>
      </c>
      <c r="C345" t="s">
        <v>21</v>
      </c>
      <c r="D345" s="5" t="str">
        <f t="shared" si="5"/>
        <v>2021|Mexico|11</v>
      </c>
      <c r="E345">
        <v>4</v>
      </c>
      <c r="F345">
        <v>11</v>
      </c>
      <c r="G345" t="s">
        <v>53</v>
      </c>
      <c r="H345" t="s">
        <v>46</v>
      </c>
      <c r="I345">
        <v>8.9123842592592597E-4</v>
      </c>
      <c r="J345">
        <v>8.9184027777777786E-4</v>
      </c>
      <c r="K345">
        <v>8.8358796296296286E-4</v>
      </c>
      <c r="L345">
        <v>18</v>
      </c>
    </row>
    <row r="346" spans="1:12" x14ac:dyDescent="0.45">
      <c r="A346">
        <v>345</v>
      </c>
      <c r="B346">
        <v>2021</v>
      </c>
      <c r="C346" t="s">
        <v>21</v>
      </c>
      <c r="D346" s="5" t="str">
        <f t="shared" si="5"/>
        <v>2021|Mexico|10</v>
      </c>
      <c r="E346">
        <v>5</v>
      </c>
      <c r="F346">
        <v>10</v>
      </c>
      <c r="G346" t="s">
        <v>80</v>
      </c>
      <c r="H346" t="s">
        <v>63</v>
      </c>
      <c r="I346">
        <v>8.9013888888888899E-4</v>
      </c>
      <c r="J346">
        <v>8.9068287037037024E-4</v>
      </c>
      <c r="K346">
        <v>8.849074074074075E-4</v>
      </c>
      <c r="L346">
        <v>22</v>
      </c>
    </row>
    <row r="347" spans="1:12" x14ac:dyDescent="0.45">
      <c r="A347">
        <v>346</v>
      </c>
      <c r="B347">
        <v>2021</v>
      </c>
      <c r="C347" t="s">
        <v>21</v>
      </c>
      <c r="D347" s="5" t="str">
        <f t="shared" si="5"/>
        <v>2021|Mexico|55</v>
      </c>
      <c r="E347">
        <v>6</v>
      </c>
      <c r="F347">
        <v>55</v>
      </c>
      <c r="G347" t="s">
        <v>60</v>
      </c>
      <c r="H347" t="s">
        <v>56</v>
      </c>
      <c r="I347">
        <v>8.9718749999999998E-4</v>
      </c>
      <c r="J347">
        <v>8.9407407407407415E-4</v>
      </c>
      <c r="K347">
        <v>8.8843750000000001E-4</v>
      </c>
      <c r="L347">
        <v>23</v>
      </c>
    </row>
    <row r="348" spans="1:12" x14ac:dyDescent="0.45">
      <c r="A348">
        <v>347</v>
      </c>
      <c r="B348">
        <v>2021</v>
      </c>
      <c r="C348" t="s">
        <v>21</v>
      </c>
      <c r="D348" s="5" t="str">
        <f t="shared" si="5"/>
        <v>2021|Mexico|3</v>
      </c>
      <c r="E348">
        <v>7</v>
      </c>
      <c r="F348">
        <v>3</v>
      </c>
      <c r="G348" t="s">
        <v>58</v>
      </c>
      <c r="H348" t="s">
        <v>51</v>
      </c>
      <c r="I348">
        <v>8.9952546296296297E-4</v>
      </c>
      <c r="J348">
        <v>8.9226851851851848E-4</v>
      </c>
      <c r="K348">
        <v>8.884606481481482E-4</v>
      </c>
      <c r="L348">
        <v>17</v>
      </c>
    </row>
    <row r="349" spans="1:12" x14ac:dyDescent="0.45">
      <c r="A349">
        <v>348</v>
      </c>
      <c r="B349">
        <v>2021</v>
      </c>
      <c r="C349" t="s">
        <v>21</v>
      </c>
      <c r="D349" s="5" t="str">
        <f t="shared" si="5"/>
        <v>2021|Mexico|16</v>
      </c>
      <c r="E349">
        <v>8</v>
      </c>
      <c r="F349">
        <v>16</v>
      </c>
      <c r="G349" t="s">
        <v>55</v>
      </c>
      <c r="H349" t="s">
        <v>56</v>
      </c>
      <c r="I349">
        <v>8.8828703703703693E-4</v>
      </c>
      <c r="J349">
        <v>8.9159722222222234E-4</v>
      </c>
      <c r="K349">
        <v>8.8931712962962966E-4</v>
      </c>
      <c r="L349">
        <v>22</v>
      </c>
    </row>
    <row r="350" spans="1:12" x14ac:dyDescent="0.45">
      <c r="A350">
        <v>349</v>
      </c>
      <c r="B350">
        <v>2021</v>
      </c>
      <c r="C350" t="s">
        <v>21</v>
      </c>
      <c r="D350" s="5" t="str">
        <f t="shared" si="5"/>
        <v>2021|Mexico|22</v>
      </c>
      <c r="E350">
        <v>9</v>
      </c>
      <c r="F350">
        <v>22</v>
      </c>
      <c r="G350" t="s">
        <v>62</v>
      </c>
      <c r="H350" t="s">
        <v>63</v>
      </c>
      <c r="I350">
        <v>8.9502314814814815E-4</v>
      </c>
      <c r="J350">
        <v>8.8774305555555568E-4</v>
      </c>
      <c r="K350">
        <v>8.9303240740740749E-4</v>
      </c>
      <c r="L350">
        <v>19</v>
      </c>
    </row>
    <row r="351" spans="1:12" x14ac:dyDescent="0.45">
      <c r="A351">
        <v>350</v>
      </c>
      <c r="B351">
        <v>2021</v>
      </c>
      <c r="C351" t="s">
        <v>21</v>
      </c>
      <c r="D351" s="5" t="str">
        <f t="shared" si="5"/>
        <v>2021|Mexico|4</v>
      </c>
      <c r="E351">
        <v>10</v>
      </c>
      <c r="F351">
        <v>4</v>
      </c>
      <c r="G351" t="s">
        <v>50</v>
      </c>
      <c r="H351" t="s">
        <v>51</v>
      </c>
      <c r="I351">
        <v>8.9778935185185187E-4</v>
      </c>
      <c r="J351">
        <v>8.9667824074074075E-4</v>
      </c>
      <c r="K351">
        <v>1.1207175925925926E-3</v>
      </c>
      <c r="L351">
        <v>19</v>
      </c>
    </row>
    <row r="352" spans="1:12" x14ac:dyDescent="0.45">
      <c r="A352">
        <v>351</v>
      </c>
      <c r="B352">
        <v>2021</v>
      </c>
      <c r="C352" t="s">
        <v>21</v>
      </c>
      <c r="D352" s="5" t="str">
        <f t="shared" si="5"/>
        <v>2021|Mexico|5</v>
      </c>
      <c r="E352">
        <v>11</v>
      </c>
      <c r="F352">
        <v>5</v>
      </c>
      <c r="G352" t="s">
        <v>77</v>
      </c>
      <c r="H352" t="s">
        <v>66</v>
      </c>
      <c r="I352">
        <v>8.9701388888888893E-4</v>
      </c>
      <c r="J352">
        <v>8.9983796296296296E-4</v>
      </c>
      <c r="L352">
        <v>16</v>
      </c>
    </row>
    <row r="353" spans="1:12" x14ac:dyDescent="0.45">
      <c r="A353">
        <v>352</v>
      </c>
      <c r="B353">
        <v>2021</v>
      </c>
      <c r="C353" t="s">
        <v>21</v>
      </c>
      <c r="D353" s="5" t="str">
        <f t="shared" si="5"/>
        <v>2021|Mexico|7</v>
      </c>
      <c r="E353">
        <v>12</v>
      </c>
      <c r="F353">
        <v>7</v>
      </c>
      <c r="G353" t="s">
        <v>68</v>
      </c>
      <c r="H353" t="s">
        <v>69</v>
      </c>
      <c r="I353">
        <v>8.9821759259259271E-4</v>
      </c>
      <c r="J353">
        <v>9.0229166666666658E-4</v>
      </c>
      <c r="L353">
        <v>18</v>
      </c>
    </row>
    <row r="354" spans="1:12" x14ac:dyDescent="0.45">
      <c r="A354">
        <v>353</v>
      </c>
      <c r="B354">
        <v>2021</v>
      </c>
      <c r="C354" t="s">
        <v>21</v>
      </c>
      <c r="D354" s="5" t="str">
        <f t="shared" si="5"/>
        <v>2021|Mexico|63</v>
      </c>
      <c r="E354">
        <v>13</v>
      </c>
      <c r="F354">
        <v>63</v>
      </c>
      <c r="G354" t="s">
        <v>75</v>
      </c>
      <c r="H354" t="s">
        <v>76</v>
      </c>
      <c r="I354">
        <v>9.0229166666666658E-4</v>
      </c>
      <c r="J354">
        <v>9.047685185185184E-4</v>
      </c>
      <c r="L354">
        <v>13</v>
      </c>
    </row>
    <row r="355" spans="1:12" x14ac:dyDescent="0.45">
      <c r="A355">
        <v>354</v>
      </c>
      <c r="B355">
        <v>2021</v>
      </c>
      <c r="C355" t="s">
        <v>21</v>
      </c>
      <c r="D355" s="5" t="str">
        <f t="shared" si="5"/>
        <v>2021|Mexico|99</v>
      </c>
      <c r="E355">
        <v>14</v>
      </c>
      <c r="F355">
        <v>99</v>
      </c>
      <c r="G355" t="s">
        <v>71</v>
      </c>
      <c r="H355" t="s">
        <v>69</v>
      </c>
      <c r="I355">
        <v>9.0158564814814799E-4</v>
      </c>
      <c r="J355">
        <v>9.061342592592592E-4</v>
      </c>
      <c r="L355">
        <v>15</v>
      </c>
    </row>
    <row r="356" spans="1:12" x14ac:dyDescent="0.45">
      <c r="A356">
        <v>355</v>
      </c>
      <c r="B356">
        <v>2021</v>
      </c>
      <c r="C356" t="s">
        <v>21</v>
      </c>
      <c r="D356" s="5" t="str">
        <f t="shared" si="5"/>
        <v>2021|Mexico|31</v>
      </c>
      <c r="E356">
        <v>15</v>
      </c>
      <c r="F356">
        <v>31</v>
      </c>
      <c r="G356" t="s">
        <v>73</v>
      </c>
      <c r="H356" t="s">
        <v>74</v>
      </c>
      <c r="I356">
        <v>9.0423611111111119E-4</v>
      </c>
      <c r="J356">
        <v>9.0746527777777787E-4</v>
      </c>
      <c r="L356">
        <v>13</v>
      </c>
    </row>
    <row r="357" spans="1:12" x14ac:dyDescent="0.45">
      <c r="A357">
        <v>356</v>
      </c>
      <c r="B357">
        <v>2021</v>
      </c>
      <c r="C357" t="s">
        <v>21</v>
      </c>
      <c r="D357" s="5" t="str">
        <f t="shared" si="5"/>
        <v>2021|Mexico|14</v>
      </c>
      <c r="E357">
        <v>16</v>
      </c>
      <c r="F357">
        <v>14</v>
      </c>
      <c r="G357" t="s">
        <v>83</v>
      </c>
      <c r="H357" t="s">
        <v>74</v>
      </c>
      <c r="I357">
        <v>9.0800925925925934E-4</v>
      </c>
      <c r="L357">
        <v>7</v>
      </c>
    </row>
    <row r="358" spans="1:12" x14ac:dyDescent="0.45">
      <c r="A358">
        <v>357</v>
      </c>
      <c r="B358">
        <v>2021</v>
      </c>
      <c r="C358" t="s">
        <v>21</v>
      </c>
      <c r="D358" s="5" t="str">
        <f t="shared" si="5"/>
        <v>2021|Mexico|6</v>
      </c>
      <c r="E358">
        <v>17</v>
      </c>
      <c r="F358">
        <v>6</v>
      </c>
      <c r="G358" t="s">
        <v>82</v>
      </c>
      <c r="H358" t="s">
        <v>76</v>
      </c>
      <c r="I358">
        <v>9.1152777777777771E-4</v>
      </c>
      <c r="L358">
        <v>8</v>
      </c>
    </row>
    <row r="359" spans="1:12" x14ac:dyDescent="0.45">
      <c r="A359">
        <v>358</v>
      </c>
      <c r="B359">
        <v>2021</v>
      </c>
      <c r="C359" t="s">
        <v>21</v>
      </c>
      <c r="D359" s="5" t="str">
        <f t="shared" si="5"/>
        <v>2021|Mexico|47</v>
      </c>
      <c r="E359">
        <v>18</v>
      </c>
      <c r="F359">
        <v>47</v>
      </c>
      <c r="G359" t="s">
        <v>78</v>
      </c>
      <c r="H359" t="s">
        <v>79</v>
      </c>
      <c r="I359">
        <v>9.1270833333333341E-4</v>
      </c>
      <c r="L359">
        <v>9</v>
      </c>
    </row>
    <row r="360" spans="1:12" x14ac:dyDescent="0.45">
      <c r="A360">
        <v>359</v>
      </c>
      <c r="B360">
        <v>2021</v>
      </c>
      <c r="C360" t="s">
        <v>21</v>
      </c>
      <c r="D360" s="5" t="str">
        <f t="shared" si="5"/>
        <v>2021|Mexico|9</v>
      </c>
      <c r="E360">
        <v>19</v>
      </c>
      <c r="F360">
        <v>9</v>
      </c>
      <c r="G360" t="s">
        <v>84</v>
      </c>
      <c r="H360" t="s">
        <v>79</v>
      </c>
      <c r="I360">
        <v>9.1785879629629628E-4</v>
      </c>
      <c r="L360">
        <v>9</v>
      </c>
    </row>
    <row r="361" spans="1:12" x14ac:dyDescent="0.45">
      <c r="A361">
        <v>360</v>
      </c>
      <c r="B361">
        <v>2021</v>
      </c>
      <c r="C361" t="s">
        <v>21</v>
      </c>
      <c r="D361" s="5" t="str">
        <f t="shared" si="5"/>
        <v>2021|Mexico|18</v>
      </c>
      <c r="E361">
        <v>20</v>
      </c>
      <c r="F361">
        <v>18</v>
      </c>
      <c r="G361" t="s">
        <v>65</v>
      </c>
      <c r="H361" t="s">
        <v>66</v>
      </c>
      <c r="I361">
        <v>9.3603009259259258E-4</v>
      </c>
      <c r="L361">
        <v>3</v>
      </c>
    </row>
    <row r="362" spans="1:12" x14ac:dyDescent="0.45">
      <c r="A362">
        <v>361</v>
      </c>
      <c r="B362">
        <v>2021</v>
      </c>
      <c r="C362" t="s">
        <v>22</v>
      </c>
      <c r="D362" s="5" t="str">
        <f t="shared" si="5"/>
        <v>2021|Brazil|44</v>
      </c>
      <c r="E362" t="s">
        <v>32</v>
      </c>
      <c r="F362">
        <v>44</v>
      </c>
      <c r="G362" t="s">
        <v>43</v>
      </c>
      <c r="H362" t="s">
        <v>44</v>
      </c>
      <c r="I362">
        <v>7.9552083333333341E-4</v>
      </c>
      <c r="J362">
        <v>7.8782407407407414E-4</v>
      </c>
      <c r="K362">
        <v>7.8627314814814825E-4</v>
      </c>
      <c r="L362">
        <v>23</v>
      </c>
    </row>
    <row r="363" spans="1:12" x14ac:dyDescent="0.45">
      <c r="A363">
        <v>362</v>
      </c>
      <c r="B363">
        <v>2021</v>
      </c>
      <c r="C363" t="s">
        <v>22</v>
      </c>
      <c r="D363" s="5" t="str">
        <f t="shared" si="5"/>
        <v>2021|Brazil|33</v>
      </c>
      <c r="E363">
        <v>1</v>
      </c>
      <c r="F363">
        <v>33</v>
      </c>
      <c r="G363" t="s">
        <v>45</v>
      </c>
      <c r="H363" t="s">
        <v>46</v>
      </c>
      <c r="I363">
        <v>8.0241898148148154E-4</v>
      </c>
      <c r="J363">
        <v>7.9281250000000001E-4</v>
      </c>
      <c r="K363">
        <v>7.9134259259259262E-4</v>
      </c>
      <c r="L363">
        <v>17</v>
      </c>
    </row>
    <row r="364" spans="1:12" x14ac:dyDescent="0.45">
      <c r="A364">
        <v>363</v>
      </c>
      <c r="B364">
        <v>2021</v>
      </c>
      <c r="C364" t="s">
        <v>22</v>
      </c>
      <c r="D364" s="5" t="str">
        <f t="shared" si="5"/>
        <v>2021|Brazil|77</v>
      </c>
      <c r="E364">
        <v>2</v>
      </c>
      <c r="F364">
        <v>77</v>
      </c>
      <c r="G364" t="s">
        <v>48</v>
      </c>
      <c r="H364" t="s">
        <v>44</v>
      </c>
      <c r="I364">
        <v>7.9907407407407412E-4</v>
      </c>
      <c r="J364">
        <v>7.919675925925927E-4</v>
      </c>
      <c r="K364">
        <v>7.9246527777777779E-4</v>
      </c>
      <c r="L364">
        <v>23</v>
      </c>
    </row>
    <row r="365" spans="1:12" x14ac:dyDescent="0.45">
      <c r="A365">
        <v>364</v>
      </c>
      <c r="B365">
        <v>2021</v>
      </c>
      <c r="C365" t="s">
        <v>22</v>
      </c>
      <c r="D365" s="5" t="str">
        <f t="shared" si="5"/>
        <v>2021|Brazil|11</v>
      </c>
      <c r="E365">
        <v>3</v>
      </c>
      <c r="F365">
        <v>11</v>
      </c>
      <c r="G365" t="s">
        <v>53</v>
      </c>
      <c r="H365" t="s">
        <v>46</v>
      </c>
      <c r="I365">
        <v>8.0060185185185182E-4</v>
      </c>
      <c r="J365">
        <v>7.9829861111111117E-4</v>
      </c>
      <c r="K365">
        <v>7.9262731481481491E-4</v>
      </c>
      <c r="L365">
        <v>22</v>
      </c>
    </row>
    <row r="366" spans="1:12" x14ac:dyDescent="0.45">
      <c r="A366">
        <v>365</v>
      </c>
      <c r="B366">
        <v>2021</v>
      </c>
      <c r="C366" t="s">
        <v>22</v>
      </c>
      <c r="D366" s="5" t="str">
        <f t="shared" si="5"/>
        <v>2021|Brazil|10</v>
      </c>
      <c r="E366">
        <v>4</v>
      </c>
      <c r="F366">
        <v>10</v>
      </c>
      <c r="G366" t="s">
        <v>80</v>
      </c>
      <c r="H366" t="s">
        <v>63</v>
      </c>
      <c r="I366">
        <v>8.0262731481481493E-4</v>
      </c>
      <c r="J366">
        <v>7.9748842592592588E-4</v>
      </c>
      <c r="K366">
        <v>7.9603009259259254E-4</v>
      </c>
      <c r="L366">
        <v>18</v>
      </c>
    </row>
    <row r="367" spans="1:12" x14ac:dyDescent="0.45">
      <c r="A367">
        <v>366</v>
      </c>
      <c r="B367">
        <v>2021</v>
      </c>
      <c r="C367" t="s">
        <v>22</v>
      </c>
      <c r="D367" s="5" t="str">
        <f t="shared" si="5"/>
        <v>2021|Brazil|55</v>
      </c>
      <c r="E367">
        <v>5</v>
      </c>
      <c r="F367">
        <v>55</v>
      </c>
      <c r="G367" t="s">
        <v>60</v>
      </c>
      <c r="H367" t="s">
        <v>56</v>
      </c>
      <c r="I367">
        <v>7.9914351851851858E-4</v>
      </c>
      <c r="J367">
        <v>7.9896990740740742E-4</v>
      </c>
      <c r="K367">
        <v>7.965972222222223E-4</v>
      </c>
      <c r="L367">
        <v>19</v>
      </c>
    </row>
    <row r="368" spans="1:12" x14ac:dyDescent="0.45">
      <c r="A368">
        <v>367</v>
      </c>
      <c r="B368">
        <v>2021</v>
      </c>
      <c r="C368" t="s">
        <v>22</v>
      </c>
      <c r="D368" s="5" t="str">
        <f t="shared" si="5"/>
        <v>2021|Brazil|16</v>
      </c>
      <c r="E368">
        <v>6</v>
      </c>
      <c r="F368">
        <v>16</v>
      </c>
      <c r="G368" t="s">
        <v>55</v>
      </c>
      <c r="H368" t="s">
        <v>56</v>
      </c>
      <c r="I368">
        <v>8.0040509259259257E-4</v>
      </c>
      <c r="J368">
        <v>7.9697916666666676E-4</v>
      </c>
      <c r="K368">
        <v>7.9814814814814809E-4</v>
      </c>
      <c r="L368">
        <v>22</v>
      </c>
    </row>
    <row r="369" spans="1:12" x14ac:dyDescent="0.45">
      <c r="A369">
        <v>368</v>
      </c>
      <c r="B369">
        <v>2021</v>
      </c>
      <c r="C369" t="s">
        <v>22</v>
      </c>
      <c r="D369" s="5" t="str">
        <f t="shared" si="5"/>
        <v>2021|Brazil|4</v>
      </c>
      <c r="E369">
        <v>7</v>
      </c>
      <c r="F369">
        <v>4</v>
      </c>
      <c r="G369" t="s">
        <v>50</v>
      </c>
      <c r="H369" t="s">
        <v>51</v>
      </c>
      <c r="I369">
        <v>8.0283564814814812E-4</v>
      </c>
      <c r="J369">
        <v>7.9895833333333338E-4</v>
      </c>
      <c r="K369">
        <v>7.9837962962962968E-4</v>
      </c>
      <c r="L369">
        <v>22</v>
      </c>
    </row>
    <row r="370" spans="1:12" x14ac:dyDescent="0.45">
      <c r="A370">
        <v>369</v>
      </c>
      <c r="B370">
        <v>2021</v>
      </c>
      <c r="C370" t="s">
        <v>22</v>
      </c>
      <c r="D370" s="5" t="str">
        <f t="shared" si="5"/>
        <v>2021|Brazil|3</v>
      </c>
      <c r="E370">
        <v>8</v>
      </c>
      <c r="F370">
        <v>3</v>
      </c>
      <c r="G370" t="s">
        <v>58</v>
      </c>
      <c r="H370" t="s">
        <v>51</v>
      </c>
      <c r="I370">
        <v>8.0293981481481481E-4</v>
      </c>
      <c r="J370">
        <v>7.9968750000000005E-4</v>
      </c>
      <c r="K370">
        <v>7.9906249999999997E-4</v>
      </c>
      <c r="L370">
        <v>22</v>
      </c>
    </row>
    <row r="371" spans="1:12" x14ac:dyDescent="0.45">
      <c r="A371">
        <v>370</v>
      </c>
      <c r="B371">
        <v>2021</v>
      </c>
      <c r="C371" t="s">
        <v>22</v>
      </c>
      <c r="D371" s="5" t="str">
        <f t="shared" si="5"/>
        <v>2021|Brazil|14</v>
      </c>
      <c r="E371">
        <v>9</v>
      </c>
      <c r="F371">
        <v>14</v>
      </c>
      <c r="G371" t="s">
        <v>83</v>
      </c>
      <c r="H371" t="s">
        <v>74</v>
      </c>
      <c r="I371">
        <v>8.0313657407407406E-4</v>
      </c>
      <c r="J371">
        <v>8.0019675925925929E-4</v>
      </c>
      <c r="K371">
        <v>7.9991898148148142E-4</v>
      </c>
      <c r="L371">
        <v>19</v>
      </c>
    </row>
    <row r="372" spans="1:12" x14ac:dyDescent="0.45">
      <c r="A372">
        <v>371</v>
      </c>
      <c r="B372">
        <v>2021</v>
      </c>
      <c r="C372" t="s">
        <v>22</v>
      </c>
      <c r="D372" s="5" t="str">
        <f t="shared" si="5"/>
        <v>2021|Brazil|31</v>
      </c>
      <c r="E372">
        <v>10</v>
      </c>
      <c r="F372">
        <v>31</v>
      </c>
      <c r="G372" t="s">
        <v>73</v>
      </c>
      <c r="H372" t="s">
        <v>74</v>
      </c>
      <c r="I372">
        <v>8.0358796296296298E-4</v>
      </c>
      <c r="J372">
        <v>8.0079861111111118E-4</v>
      </c>
      <c r="L372">
        <v>14</v>
      </c>
    </row>
    <row r="373" spans="1:12" x14ac:dyDescent="0.45">
      <c r="A373">
        <v>372</v>
      </c>
      <c r="B373">
        <v>2021</v>
      </c>
      <c r="C373" t="s">
        <v>22</v>
      </c>
      <c r="D373" s="5" t="str">
        <f t="shared" si="5"/>
        <v>2021|Brazil|5</v>
      </c>
      <c r="E373">
        <v>11</v>
      </c>
      <c r="F373">
        <v>5</v>
      </c>
      <c r="G373" t="s">
        <v>77</v>
      </c>
      <c r="H373" t="s">
        <v>66</v>
      </c>
      <c r="I373">
        <v>8.038310185185185E-4</v>
      </c>
      <c r="J373">
        <v>8.0322916666666661E-4</v>
      </c>
      <c r="L373">
        <v>15</v>
      </c>
    </row>
    <row r="374" spans="1:12" x14ac:dyDescent="0.45">
      <c r="A374">
        <v>373</v>
      </c>
      <c r="B374">
        <v>2021</v>
      </c>
      <c r="C374" t="s">
        <v>22</v>
      </c>
      <c r="D374" s="5" t="str">
        <f t="shared" si="5"/>
        <v>2021|Brazil|22</v>
      </c>
      <c r="E374">
        <v>12</v>
      </c>
      <c r="F374">
        <v>22</v>
      </c>
      <c r="G374" t="s">
        <v>62</v>
      </c>
      <c r="H374" t="s">
        <v>63</v>
      </c>
      <c r="I374">
        <v>8.0266203703703706E-4</v>
      </c>
      <c r="J374">
        <v>8.0420138888888891E-4</v>
      </c>
      <c r="L374">
        <v>9</v>
      </c>
    </row>
    <row r="375" spans="1:12" x14ac:dyDescent="0.45">
      <c r="A375">
        <v>374</v>
      </c>
      <c r="B375">
        <v>2021</v>
      </c>
      <c r="C375" t="s">
        <v>22</v>
      </c>
      <c r="D375" s="5" t="str">
        <f t="shared" si="5"/>
        <v>2021|Brazil|7</v>
      </c>
      <c r="E375">
        <v>13</v>
      </c>
      <c r="F375">
        <v>7</v>
      </c>
      <c r="G375" t="s">
        <v>68</v>
      </c>
      <c r="H375" t="s">
        <v>69</v>
      </c>
      <c r="I375">
        <v>8.0553240740740726E-4</v>
      </c>
      <c r="J375">
        <v>8.0443287037037039E-4</v>
      </c>
      <c r="L375">
        <v>15</v>
      </c>
    </row>
    <row r="376" spans="1:12" x14ac:dyDescent="0.45">
      <c r="A376">
        <v>375</v>
      </c>
      <c r="B376">
        <v>2021</v>
      </c>
      <c r="C376" t="s">
        <v>22</v>
      </c>
      <c r="D376" s="5" t="str">
        <f t="shared" si="5"/>
        <v>2021|Brazil|99</v>
      </c>
      <c r="E376">
        <v>14</v>
      </c>
      <c r="F376">
        <v>99</v>
      </c>
      <c r="G376" t="s">
        <v>71</v>
      </c>
      <c r="H376" t="s">
        <v>69</v>
      </c>
      <c r="I376">
        <v>8.025694444444444E-4</v>
      </c>
      <c r="J376">
        <v>8.1281250000000006E-4</v>
      </c>
      <c r="L376">
        <v>14</v>
      </c>
    </row>
    <row r="377" spans="1:12" x14ac:dyDescent="0.45">
      <c r="A377">
        <v>376</v>
      </c>
      <c r="B377">
        <v>2021</v>
      </c>
      <c r="C377" t="s">
        <v>22</v>
      </c>
      <c r="D377" s="5" t="str">
        <f t="shared" si="5"/>
        <v>2021|Brazil|18</v>
      </c>
      <c r="E377">
        <v>15</v>
      </c>
      <c r="F377">
        <v>18</v>
      </c>
      <c r="G377" t="s">
        <v>65</v>
      </c>
      <c r="H377" t="s">
        <v>66</v>
      </c>
      <c r="I377">
        <v>8.0628472222222212E-4</v>
      </c>
      <c r="L377">
        <v>9</v>
      </c>
    </row>
    <row r="378" spans="1:12" x14ac:dyDescent="0.45">
      <c r="A378">
        <v>377</v>
      </c>
      <c r="B378">
        <v>2021</v>
      </c>
      <c r="C378" t="s">
        <v>22</v>
      </c>
      <c r="D378" s="5" t="str">
        <f t="shared" si="5"/>
        <v>2021|Brazil|6</v>
      </c>
      <c r="E378">
        <v>16</v>
      </c>
      <c r="F378">
        <v>6</v>
      </c>
      <c r="G378" t="s">
        <v>82</v>
      </c>
      <c r="H378" t="s">
        <v>76</v>
      </c>
      <c r="I378">
        <v>8.0899305555555553E-4</v>
      </c>
      <c r="L378">
        <v>9</v>
      </c>
    </row>
    <row r="379" spans="1:12" x14ac:dyDescent="0.45">
      <c r="A379">
        <v>378</v>
      </c>
      <c r="B379">
        <v>2021</v>
      </c>
      <c r="C379" t="s">
        <v>22</v>
      </c>
      <c r="D379" s="5" t="str">
        <f t="shared" si="5"/>
        <v>2021|Brazil|63</v>
      </c>
      <c r="E379">
        <v>17</v>
      </c>
      <c r="F379">
        <v>63</v>
      </c>
      <c r="G379" t="s">
        <v>75</v>
      </c>
      <c r="H379" t="s">
        <v>76</v>
      </c>
      <c r="I379">
        <v>8.096412037037038E-4</v>
      </c>
      <c r="L379">
        <v>10</v>
      </c>
    </row>
    <row r="380" spans="1:12" x14ac:dyDescent="0.45">
      <c r="A380">
        <v>379</v>
      </c>
      <c r="B380">
        <v>2021</v>
      </c>
      <c r="C380" t="s">
        <v>22</v>
      </c>
      <c r="D380" s="5" t="str">
        <f t="shared" si="5"/>
        <v>2021|Brazil|47</v>
      </c>
      <c r="E380">
        <v>18</v>
      </c>
      <c r="F380">
        <v>47</v>
      </c>
      <c r="G380" t="s">
        <v>78</v>
      </c>
      <c r="H380" t="s">
        <v>79</v>
      </c>
      <c r="I380">
        <v>8.1399305555555554E-4</v>
      </c>
      <c r="L380">
        <v>11</v>
      </c>
    </row>
    <row r="381" spans="1:12" x14ac:dyDescent="0.45">
      <c r="A381">
        <v>380</v>
      </c>
      <c r="B381">
        <v>2021</v>
      </c>
      <c r="C381" t="s">
        <v>22</v>
      </c>
      <c r="D381" s="5" t="str">
        <f t="shared" si="5"/>
        <v>2021|Brazil|9</v>
      </c>
      <c r="E381">
        <v>19</v>
      </c>
      <c r="F381">
        <v>9</v>
      </c>
      <c r="G381" t="s">
        <v>84</v>
      </c>
      <c r="H381" t="s">
        <v>79</v>
      </c>
      <c r="I381">
        <v>8.1700231481481478E-4</v>
      </c>
      <c r="L381">
        <v>10</v>
      </c>
    </row>
    <row r="382" spans="1:12" x14ac:dyDescent="0.45">
      <c r="A382">
        <v>381</v>
      </c>
      <c r="B382">
        <v>2021</v>
      </c>
      <c r="C382" t="s">
        <v>23</v>
      </c>
      <c r="D382" s="5" t="str">
        <f t="shared" si="5"/>
        <v>2021|Qatar|44</v>
      </c>
      <c r="E382">
        <v>1</v>
      </c>
      <c r="F382">
        <v>44</v>
      </c>
      <c r="G382" t="s">
        <v>43</v>
      </c>
      <c r="H382" t="s">
        <v>44</v>
      </c>
      <c r="I382">
        <v>9.4792824074074061E-4</v>
      </c>
      <c r="J382">
        <v>9.4539351851851848E-4</v>
      </c>
      <c r="K382">
        <v>9.3549768518518504E-4</v>
      </c>
      <c r="L382">
        <v>18</v>
      </c>
    </row>
    <row r="383" spans="1:12" x14ac:dyDescent="0.45">
      <c r="A383">
        <v>382</v>
      </c>
      <c r="B383">
        <v>2021</v>
      </c>
      <c r="C383" t="s">
        <v>23</v>
      </c>
      <c r="D383" s="5" t="str">
        <f t="shared" si="5"/>
        <v>2021|Qatar|33</v>
      </c>
      <c r="E383">
        <v>2</v>
      </c>
      <c r="F383">
        <v>33</v>
      </c>
      <c r="G383" t="s">
        <v>45</v>
      </c>
      <c r="H383" t="s">
        <v>46</v>
      </c>
      <c r="I383">
        <v>9.490277777777778E-4</v>
      </c>
      <c r="J383">
        <v>9.4888888888888887E-4</v>
      </c>
      <c r="K383">
        <v>9.4240740740740743E-4</v>
      </c>
      <c r="L383">
        <v>18</v>
      </c>
    </row>
    <row r="384" spans="1:12" x14ac:dyDescent="0.45">
      <c r="A384">
        <v>383</v>
      </c>
      <c r="B384">
        <v>2021</v>
      </c>
      <c r="C384" t="s">
        <v>23</v>
      </c>
      <c r="D384" s="5" t="str">
        <f t="shared" si="5"/>
        <v>2021|Qatar|77</v>
      </c>
      <c r="E384">
        <v>3</v>
      </c>
      <c r="F384">
        <v>77</v>
      </c>
      <c r="G384" t="s">
        <v>48</v>
      </c>
      <c r="H384" t="s">
        <v>44</v>
      </c>
      <c r="I384">
        <v>9.4925925925925918E-4</v>
      </c>
      <c r="J384">
        <v>9.4896990740740738E-4</v>
      </c>
      <c r="K384">
        <v>9.4303240740740751E-4</v>
      </c>
      <c r="L384">
        <v>20</v>
      </c>
    </row>
    <row r="385" spans="1:12" x14ac:dyDescent="0.45">
      <c r="A385">
        <v>384</v>
      </c>
      <c r="B385">
        <v>2021</v>
      </c>
      <c r="C385" t="s">
        <v>23</v>
      </c>
      <c r="D385" s="5" t="str">
        <f t="shared" si="5"/>
        <v>2021|Qatar|10</v>
      </c>
      <c r="E385">
        <v>4</v>
      </c>
      <c r="F385">
        <v>10</v>
      </c>
      <c r="G385" t="s">
        <v>80</v>
      </c>
      <c r="H385" t="s">
        <v>63</v>
      </c>
      <c r="I385">
        <v>9.5526620370370372E-4</v>
      </c>
      <c r="J385">
        <v>9.4592592592592601E-4</v>
      </c>
      <c r="K385">
        <v>9.4490740740740744E-4</v>
      </c>
      <c r="L385">
        <v>19</v>
      </c>
    </row>
    <row r="386" spans="1:12" x14ac:dyDescent="0.45">
      <c r="A386">
        <v>385</v>
      </c>
      <c r="B386">
        <v>2021</v>
      </c>
      <c r="C386" t="s">
        <v>23</v>
      </c>
      <c r="D386" s="5" t="str">
        <f t="shared" si="5"/>
        <v>2021|Qatar|14</v>
      </c>
      <c r="E386">
        <v>5</v>
      </c>
      <c r="F386">
        <v>14</v>
      </c>
      <c r="G386" t="s">
        <v>83</v>
      </c>
      <c r="H386" t="s">
        <v>74</v>
      </c>
      <c r="I386">
        <v>9.5395833333333324E-4</v>
      </c>
      <c r="J386">
        <v>9.4784722222222221E-4</v>
      </c>
      <c r="K386">
        <v>9.4525462962962966E-4</v>
      </c>
      <c r="L386">
        <v>18</v>
      </c>
    </row>
    <row r="387" spans="1:12" x14ac:dyDescent="0.45">
      <c r="A387">
        <v>386</v>
      </c>
      <c r="B387">
        <v>2021</v>
      </c>
      <c r="C387" t="s">
        <v>23</v>
      </c>
      <c r="D387" s="5" t="str">
        <f t="shared" ref="D387:D450" si="6">_xlfn.CONCAT(B387,"|",C387,"|",F387)</f>
        <v>2021|Qatar|4</v>
      </c>
      <c r="E387">
        <v>6</v>
      </c>
      <c r="F387">
        <v>4</v>
      </c>
      <c r="G387" t="s">
        <v>50</v>
      </c>
      <c r="H387" t="s">
        <v>51</v>
      </c>
      <c r="I387">
        <v>9.5878472222222209E-4</v>
      </c>
      <c r="J387">
        <v>9.5157407407407419E-4</v>
      </c>
      <c r="K387">
        <v>9.4596064814814814E-4</v>
      </c>
      <c r="L387">
        <v>21</v>
      </c>
    </row>
    <row r="388" spans="1:12" x14ac:dyDescent="0.45">
      <c r="A388">
        <v>387</v>
      </c>
      <c r="B388">
        <v>2021</v>
      </c>
      <c r="C388" t="s">
        <v>23</v>
      </c>
      <c r="D388" s="5" t="str">
        <f t="shared" si="6"/>
        <v>2021|Qatar|55</v>
      </c>
      <c r="E388">
        <v>7</v>
      </c>
      <c r="F388">
        <v>55</v>
      </c>
      <c r="G388" t="s">
        <v>60</v>
      </c>
      <c r="H388" t="s">
        <v>56</v>
      </c>
      <c r="I388">
        <v>9.5259259259259255E-4</v>
      </c>
      <c r="J388">
        <v>9.5186342592592588E-4</v>
      </c>
      <c r="K388">
        <v>9.4722222222222213E-4</v>
      </c>
      <c r="L388">
        <v>21</v>
      </c>
    </row>
    <row r="389" spans="1:12" x14ac:dyDescent="0.45">
      <c r="A389">
        <v>388</v>
      </c>
      <c r="B389">
        <v>2021</v>
      </c>
      <c r="C389" t="s">
        <v>23</v>
      </c>
      <c r="D389" s="5" t="str">
        <f t="shared" si="6"/>
        <v>2021|Qatar|22</v>
      </c>
      <c r="E389">
        <v>8</v>
      </c>
      <c r="F389">
        <v>22</v>
      </c>
      <c r="G389" t="s">
        <v>62</v>
      </c>
      <c r="H389" t="s">
        <v>63</v>
      </c>
      <c r="I389">
        <v>9.5437499999999993E-4</v>
      </c>
      <c r="J389">
        <v>9.4974537037037033E-4</v>
      </c>
      <c r="K389">
        <v>9.4769675925925924E-4</v>
      </c>
      <c r="L389">
        <v>18</v>
      </c>
    </row>
    <row r="390" spans="1:12" x14ac:dyDescent="0.45">
      <c r="A390">
        <v>389</v>
      </c>
      <c r="B390">
        <v>2021</v>
      </c>
      <c r="C390" t="s">
        <v>23</v>
      </c>
      <c r="D390" s="5" t="str">
        <f t="shared" si="6"/>
        <v>2021|Qatar|31</v>
      </c>
      <c r="E390">
        <v>9</v>
      </c>
      <c r="F390">
        <v>31</v>
      </c>
      <c r="G390" t="s">
        <v>73</v>
      </c>
      <c r="H390" t="s">
        <v>74</v>
      </c>
      <c r="I390">
        <v>9.5561342592592584E-4</v>
      </c>
      <c r="J390">
        <v>9.492129629629629E-4</v>
      </c>
      <c r="K390">
        <v>9.4939814814814811E-4</v>
      </c>
      <c r="L390">
        <v>18</v>
      </c>
    </row>
    <row r="391" spans="1:12" x14ac:dyDescent="0.45">
      <c r="A391">
        <v>390</v>
      </c>
      <c r="B391">
        <v>2021</v>
      </c>
      <c r="C391" t="s">
        <v>23</v>
      </c>
      <c r="D391" s="5" t="str">
        <f t="shared" si="6"/>
        <v>2021|Qatar|5</v>
      </c>
      <c r="E391">
        <v>10</v>
      </c>
      <c r="F391">
        <v>5</v>
      </c>
      <c r="G391" t="s">
        <v>77</v>
      </c>
      <c r="H391" t="s">
        <v>66</v>
      </c>
      <c r="I391">
        <v>9.5542824074074074E-4</v>
      </c>
      <c r="J391">
        <v>9.507638888888889E-4</v>
      </c>
      <c r="K391">
        <v>9.5815972222222223E-4</v>
      </c>
      <c r="L391">
        <v>21</v>
      </c>
    </row>
    <row r="392" spans="1:12" x14ac:dyDescent="0.45">
      <c r="A392">
        <v>391</v>
      </c>
      <c r="B392">
        <v>2021</v>
      </c>
      <c r="C392" t="s">
        <v>23</v>
      </c>
      <c r="D392" s="5" t="str">
        <f t="shared" si="6"/>
        <v>2021|Qatar|11</v>
      </c>
      <c r="E392">
        <v>11</v>
      </c>
      <c r="F392">
        <v>11</v>
      </c>
      <c r="G392" t="s">
        <v>53</v>
      </c>
      <c r="H392" t="s">
        <v>46</v>
      </c>
      <c r="I392">
        <v>9.536805555555556E-4</v>
      </c>
      <c r="J392">
        <v>9.5307870370370381E-4</v>
      </c>
      <c r="L392">
        <v>12</v>
      </c>
    </row>
    <row r="393" spans="1:12" x14ac:dyDescent="0.45">
      <c r="A393">
        <v>392</v>
      </c>
      <c r="B393">
        <v>2021</v>
      </c>
      <c r="C393" t="s">
        <v>23</v>
      </c>
      <c r="D393" s="5" t="str">
        <f t="shared" si="6"/>
        <v>2021|Qatar|18</v>
      </c>
      <c r="E393">
        <v>12</v>
      </c>
      <c r="F393">
        <v>18</v>
      </c>
      <c r="G393" t="s">
        <v>65</v>
      </c>
      <c r="H393" t="s">
        <v>66</v>
      </c>
      <c r="I393">
        <v>9.5545138888888893E-4</v>
      </c>
      <c r="J393">
        <v>9.5439814814814823E-4</v>
      </c>
      <c r="L393">
        <v>15</v>
      </c>
    </row>
    <row r="394" spans="1:12" x14ac:dyDescent="0.45">
      <c r="A394">
        <v>393</v>
      </c>
      <c r="B394">
        <v>2021</v>
      </c>
      <c r="C394" t="s">
        <v>23</v>
      </c>
      <c r="D394" s="5" t="str">
        <f t="shared" si="6"/>
        <v>2021|Qatar|16</v>
      </c>
      <c r="E394">
        <v>13</v>
      </c>
      <c r="F394">
        <v>16</v>
      </c>
      <c r="G394" t="s">
        <v>55</v>
      </c>
      <c r="H394" t="s">
        <v>56</v>
      </c>
      <c r="I394">
        <v>9.5766203703703714E-4</v>
      </c>
      <c r="J394">
        <v>9.5443287037037035E-4</v>
      </c>
      <c r="L394">
        <v>15</v>
      </c>
    </row>
    <row r="395" spans="1:12" x14ac:dyDescent="0.45">
      <c r="A395">
        <v>394</v>
      </c>
      <c r="B395">
        <v>2021</v>
      </c>
      <c r="C395" t="s">
        <v>23</v>
      </c>
      <c r="D395" s="5" t="str">
        <f t="shared" si="6"/>
        <v>2021|Qatar|3</v>
      </c>
      <c r="E395">
        <v>14</v>
      </c>
      <c r="F395">
        <v>3</v>
      </c>
      <c r="G395" t="s">
        <v>58</v>
      </c>
      <c r="H395" t="s">
        <v>51</v>
      </c>
      <c r="I395">
        <v>9.5703703703703706E-4</v>
      </c>
      <c r="J395">
        <v>9.5598379629629625E-4</v>
      </c>
      <c r="L395">
        <v>15</v>
      </c>
    </row>
    <row r="396" spans="1:12" x14ac:dyDescent="0.45">
      <c r="A396">
        <v>395</v>
      </c>
      <c r="B396">
        <v>2021</v>
      </c>
      <c r="C396" t="s">
        <v>23</v>
      </c>
      <c r="D396" s="5" t="str">
        <f t="shared" si="6"/>
        <v>2021|Qatar|63</v>
      </c>
      <c r="E396">
        <v>15</v>
      </c>
      <c r="F396">
        <v>63</v>
      </c>
      <c r="G396" t="s">
        <v>75</v>
      </c>
      <c r="H396" t="s">
        <v>76</v>
      </c>
      <c r="I396">
        <v>9.5906250000000017E-4</v>
      </c>
      <c r="J396">
        <v>9.5782407407407405E-4</v>
      </c>
      <c r="L396">
        <v>16</v>
      </c>
    </row>
    <row r="397" spans="1:12" x14ac:dyDescent="0.45">
      <c r="A397">
        <v>396</v>
      </c>
      <c r="B397">
        <v>2021</v>
      </c>
      <c r="C397" t="s">
        <v>23</v>
      </c>
      <c r="D397" s="5" t="str">
        <f t="shared" si="6"/>
        <v>2021|Qatar|7</v>
      </c>
      <c r="E397">
        <v>16</v>
      </c>
      <c r="F397">
        <v>7</v>
      </c>
      <c r="G397" t="s">
        <v>68</v>
      </c>
      <c r="H397" t="s">
        <v>69</v>
      </c>
      <c r="I397">
        <v>9.6245370370370365E-4</v>
      </c>
      <c r="L397">
        <v>9</v>
      </c>
    </row>
    <row r="398" spans="1:12" x14ac:dyDescent="0.45">
      <c r="A398">
        <v>397</v>
      </c>
      <c r="B398">
        <v>2021</v>
      </c>
      <c r="C398" t="s">
        <v>23</v>
      </c>
      <c r="D398" s="5" t="str">
        <f t="shared" si="6"/>
        <v>2021|Qatar|6</v>
      </c>
      <c r="E398">
        <v>17</v>
      </c>
      <c r="F398">
        <v>6</v>
      </c>
      <c r="G398" t="s">
        <v>82</v>
      </c>
      <c r="H398" t="s">
        <v>76</v>
      </c>
      <c r="I398">
        <v>9.6311342592592596E-4</v>
      </c>
      <c r="L398">
        <v>10</v>
      </c>
    </row>
    <row r="399" spans="1:12" x14ac:dyDescent="0.45">
      <c r="A399">
        <v>398</v>
      </c>
      <c r="B399">
        <v>2021</v>
      </c>
      <c r="C399" t="s">
        <v>23</v>
      </c>
      <c r="D399" s="5" t="str">
        <f t="shared" si="6"/>
        <v>2021|Qatar|99</v>
      </c>
      <c r="E399">
        <v>18</v>
      </c>
      <c r="F399">
        <v>99</v>
      </c>
      <c r="G399" t="s">
        <v>71</v>
      </c>
      <c r="H399" t="s">
        <v>69</v>
      </c>
      <c r="I399">
        <v>9.6368055555555541E-4</v>
      </c>
      <c r="L399">
        <v>8</v>
      </c>
    </row>
    <row r="400" spans="1:12" x14ac:dyDescent="0.45">
      <c r="A400">
        <v>399</v>
      </c>
      <c r="B400">
        <v>2021</v>
      </c>
      <c r="C400" t="s">
        <v>23</v>
      </c>
      <c r="D400" s="5" t="str">
        <f t="shared" si="6"/>
        <v>2021|Qatar|47</v>
      </c>
      <c r="E400">
        <v>19</v>
      </c>
      <c r="F400">
        <v>47</v>
      </c>
      <c r="G400" t="s">
        <v>78</v>
      </c>
      <c r="H400" t="s">
        <v>79</v>
      </c>
      <c r="I400">
        <v>9.653587962962963E-4</v>
      </c>
      <c r="L400">
        <v>9</v>
      </c>
    </row>
    <row r="401" spans="1:12" x14ac:dyDescent="0.45">
      <c r="A401">
        <v>400</v>
      </c>
      <c r="B401">
        <v>2021</v>
      </c>
      <c r="C401" t="s">
        <v>23</v>
      </c>
      <c r="D401" s="5" t="str">
        <f t="shared" si="6"/>
        <v>2021|Qatar|9</v>
      </c>
      <c r="E401">
        <v>20</v>
      </c>
      <c r="F401">
        <v>9</v>
      </c>
      <c r="G401" t="s">
        <v>84</v>
      </c>
      <c r="H401" t="s">
        <v>79</v>
      </c>
      <c r="I401">
        <v>9.9373842592592591E-4</v>
      </c>
      <c r="L401">
        <v>9</v>
      </c>
    </row>
    <row r="402" spans="1:12" x14ac:dyDescent="0.45">
      <c r="A402">
        <v>401</v>
      </c>
      <c r="B402">
        <v>2021</v>
      </c>
      <c r="C402" t="s">
        <v>24</v>
      </c>
      <c r="D402" s="5" t="str">
        <f t="shared" si="6"/>
        <v>2021|Saudi Arabia|44</v>
      </c>
      <c r="E402">
        <v>1</v>
      </c>
      <c r="F402">
        <v>44</v>
      </c>
      <c r="G402" t="s">
        <v>43</v>
      </c>
      <c r="H402" t="s">
        <v>44</v>
      </c>
      <c r="I402">
        <v>1.0239120370370369E-3</v>
      </c>
      <c r="J402">
        <v>1.0151851851851852E-3</v>
      </c>
      <c r="K402">
        <v>1.0128587962962962E-3</v>
      </c>
      <c r="L402">
        <v>23</v>
      </c>
    </row>
    <row r="403" spans="1:12" x14ac:dyDescent="0.45">
      <c r="A403">
        <v>402</v>
      </c>
      <c r="B403">
        <v>2021</v>
      </c>
      <c r="C403" t="s">
        <v>24</v>
      </c>
      <c r="D403" s="5" t="str">
        <f t="shared" si="6"/>
        <v>2021|Saudi Arabia|77</v>
      </c>
      <c r="E403">
        <v>2</v>
      </c>
      <c r="F403">
        <v>77</v>
      </c>
      <c r="G403" t="s">
        <v>48</v>
      </c>
      <c r="H403" t="s">
        <v>44</v>
      </c>
      <c r="I403">
        <v>1.0191782407407406E-3</v>
      </c>
      <c r="J403">
        <v>1.0191435185185184E-3</v>
      </c>
      <c r="K403">
        <v>1.0141435185185186E-3</v>
      </c>
      <c r="L403">
        <v>25</v>
      </c>
    </row>
    <row r="404" spans="1:12" x14ac:dyDescent="0.45">
      <c r="A404">
        <v>403</v>
      </c>
      <c r="B404">
        <v>2021</v>
      </c>
      <c r="C404" t="s">
        <v>24</v>
      </c>
      <c r="D404" s="5" t="str">
        <f t="shared" si="6"/>
        <v>2021|Saudi Arabia|33</v>
      </c>
      <c r="E404">
        <v>3</v>
      </c>
      <c r="F404">
        <v>33</v>
      </c>
      <c r="G404" t="s">
        <v>45</v>
      </c>
      <c r="H404" t="s">
        <v>46</v>
      </c>
      <c r="I404">
        <v>1.0218171296296297E-3</v>
      </c>
      <c r="J404">
        <v>1.0179745370370371E-3</v>
      </c>
      <c r="K404">
        <v>1.0145023148148149E-3</v>
      </c>
      <c r="L404">
        <v>19</v>
      </c>
    </row>
    <row r="405" spans="1:12" x14ac:dyDescent="0.45">
      <c r="A405">
        <v>404</v>
      </c>
      <c r="B405">
        <v>2021</v>
      </c>
      <c r="C405" t="s">
        <v>24</v>
      </c>
      <c r="D405" s="5" t="str">
        <f t="shared" si="6"/>
        <v>2021|Saudi Arabia|16</v>
      </c>
      <c r="E405">
        <v>4</v>
      </c>
      <c r="F405">
        <v>16</v>
      </c>
      <c r="G405" t="s">
        <v>55</v>
      </c>
      <c r="H405" t="s">
        <v>56</v>
      </c>
      <c r="I405">
        <v>1.0221064814814815E-3</v>
      </c>
      <c r="J405">
        <v>1.0238310185185185E-3</v>
      </c>
      <c r="K405">
        <v>1.0191435185185184E-3</v>
      </c>
      <c r="L405">
        <v>24</v>
      </c>
    </row>
    <row r="406" spans="1:12" x14ac:dyDescent="0.45">
      <c r="A406">
        <v>405</v>
      </c>
      <c r="B406">
        <v>2021</v>
      </c>
      <c r="C406" t="s">
        <v>24</v>
      </c>
      <c r="D406" s="5" t="str">
        <f t="shared" si="6"/>
        <v>2021|Saudi Arabia|11</v>
      </c>
      <c r="E406">
        <v>5</v>
      </c>
      <c r="F406">
        <v>11</v>
      </c>
      <c r="G406" t="s">
        <v>53</v>
      </c>
      <c r="H406" t="s">
        <v>46</v>
      </c>
      <c r="I406">
        <v>1.0187615740740741E-3</v>
      </c>
      <c r="J406">
        <v>1.0178935185185185E-3</v>
      </c>
      <c r="K406">
        <v>1.0199421296296295E-3</v>
      </c>
      <c r="L406">
        <v>23</v>
      </c>
    </row>
    <row r="407" spans="1:12" x14ac:dyDescent="0.45">
      <c r="A407">
        <v>406</v>
      </c>
      <c r="B407">
        <v>2021</v>
      </c>
      <c r="C407" t="s">
        <v>24</v>
      </c>
      <c r="D407" s="5" t="str">
        <f t="shared" si="6"/>
        <v>2021|Saudi Arabia|10</v>
      </c>
      <c r="E407">
        <v>6</v>
      </c>
      <c r="F407">
        <v>10</v>
      </c>
      <c r="G407" t="s">
        <v>80</v>
      </c>
      <c r="H407" t="s">
        <v>63</v>
      </c>
      <c r="I407">
        <v>1.0231597222222222E-3</v>
      </c>
      <c r="J407">
        <v>1.0221527777777779E-3</v>
      </c>
      <c r="K407">
        <v>1.0199652777777778E-3</v>
      </c>
      <c r="L407">
        <v>26</v>
      </c>
    </row>
    <row r="408" spans="1:12" x14ac:dyDescent="0.45">
      <c r="A408">
        <v>407</v>
      </c>
      <c r="B408">
        <v>2021</v>
      </c>
      <c r="C408" t="s">
        <v>24</v>
      </c>
      <c r="D408" s="5" t="str">
        <f t="shared" si="6"/>
        <v>2021|Saudi Arabia|4</v>
      </c>
      <c r="E408">
        <v>7</v>
      </c>
      <c r="F408">
        <v>4</v>
      </c>
      <c r="G408" t="s">
        <v>50</v>
      </c>
      <c r="H408" t="s">
        <v>51</v>
      </c>
      <c r="I408">
        <v>1.0224305555555555E-3</v>
      </c>
      <c r="J408">
        <v>1.0225E-3</v>
      </c>
      <c r="K408">
        <v>1.0206018518518517E-3</v>
      </c>
      <c r="L408">
        <v>21</v>
      </c>
    </row>
    <row r="409" spans="1:12" x14ac:dyDescent="0.45">
      <c r="A409">
        <v>408</v>
      </c>
      <c r="B409">
        <v>2021</v>
      </c>
      <c r="C409" t="s">
        <v>24</v>
      </c>
      <c r="D409" s="5" t="str">
        <f t="shared" si="6"/>
        <v>2021|Saudi Arabia|22</v>
      </c>
      <c r="E409">
        <v>8</v>
      </c>
      <c r="F409">
        <v>22</v>
      </c>
      <c r="G409" t="s">
        <v>62</v>
      </c>
      <c r="H409" t="s">
        <v>63</v>
      </c>
      <c r="I409">
        <v>1.0243402777777779E-3</v>
      </c>
      <c r="J409">
        <v>1.021087962962963E-3</v>
      </c>
      <c r="K409">
        <v>1.0236342592592593E-3</v>
      </c>
      <c r="L409">
        <v>26</v>
      </c>
    </row>
    <row r="410" spans="1:12" x14ac:dyDescent="0.45">
      <c r="A410">
        <v>409</v>
      </c>
      <c r="B410">
        <v>2021</v>
      </c>
      <c r="C410" t="s">
        <v>24</v>
      </c>
      <c r="D410" s="5" t="str">
        <f t="shared" si="6"/>
        <v>2021|Saudi Arabia|31</v>
      </c>
      <c r="E410">
        <v>9</v>
      </c>
      <c r="F410">
        <v>31</v>
      </c>
      <c r="G410" t="s">
        <v>73</v>
      </c>
      <c r="H410" t="s">
        <v>74</v>
      </c>
      <c r="I410">
        <v>1.0272222222222223E-3</v>
      </c>
      <c r="J410">
        <v>1.0251620370370369E-3</v>
      </c>
      <c r="K410">
        <v>1.0260069444444444E-3</v>
      </c>
      <c r="L410">
        <v>22</v>
      </c>
    </row>
    <row r="411" spans="1:12" x14ac:dyDescent="0.45">
      <c r="A411">
        <v>410</v>
      </c>
      <c r="B411">
        <v>2021</v>
      </c>
      <c r="C411" t="s">
        <v>24</v>
      </c>
      <c r="D411" s="5" t="str">
        <f t="shared" si="6"/>
        <v>2021|Saudi Arabia|99</v>
      </c>
      <c r="E411">
        <v>10</v>
      </c>
      <c r="F411">
        <v>99</v>
      </c>
      <c r="G411" t="s">
        <v>71</v>
      </c>
      <c r="H411" t="s">
        <v>69</v>
      </c>
      <c r="I411">
        <v>1.0289236111111113E-3</v>
      </c>
      <c r="J411">
        <v>1.0256481481481481E-3</v>
      </c>
      <c r="K411">
        <v>1.0272453703703704E-3</v>
      </c>
      <c r="L411">
        <v>21</v>
      </c>
    </row>
    <row r="412" spans="1:12" x14ac:dyDescent="0.45">
      <c r="A412">
        <v>411</v>
      </c>
      <c r="B412">
        <v>2021</v>
      </c>
      <c r="C412" t="s">
        <v>24</v>
      </c>
      <c r="D412" s="5" t="str">
        <f t="shared" si="6"/>
        <v>2021|Saudi Arabia|3</v>
      </c>
      <c r="E412">
        <v>11</v>
      </c>
      <c r="F412">
        <v>3</v>
      </c>
      <c r="G412" t="s">
        <v>58</v>
      </c>
      <c r="H412" t="s">
        <v>51</v>
      </c>
      <c r="I412">
        <v>1.0210185185185185E-3</v>
      </c>
      <c r="J412">
        <v>1.02625E-3</v>
      </c>
      <c r="L412">
        <v>17</v>
      </c>
    </row>
    <row r="413" spans="1:12" x14ac:dyDescent="0.45">
      <c r="A413">
        <v>412</v>
      </c>
      <c r="B413">
        <v>2021</v>
      </c>
      <c r="C413" t="s">
        <v>24</v>
      </c>
      <c r="D413" s="5" t="str">
        <f t="shared" si="6"/>
        <v>2021|Saudi Arabia|7</v>
      </c>
      <c r="E413">
        <v>12</v>
      </c>
      <c r="F413">
        <v>7</v>
      </c>
      <c r="G413" t="s">
        <v>68</v>
      </c>
      <c r="H413" t="s">
        <v>69</v>
      </c>
      <c r="I413">
        <v>1.0284259259259259E-3</v>
      </c>
      <c r="J413">
        <v>1.0287615740740741E-3</v>
      </c>
      <c r="L413">
        <v>18</v>
      </c>
    </row>
    <row r="414" spans="1:12" x14ac:dyDescent="0.45">
      <c r="A414">
        <v>413</v>
      </c>
      <c r="B414">
        <v>2021</v>
      </c>
      <c r="C414" t="s">
        <v>24</v>
      </c>
      <c r="D414" s="5" t="str">
        <f t="shared" si="6"/>
        <v>2021|Saudi Arabia|14</v>
      </c>
      <c r="E414">
        <v>13</v>
      </c>
      <c r="F414">
        <v>14</v>
      </c>
      <c r="G414" t="s">
        <v>83</v>
      </c>
      <c r="H414" t="s">
        <v>74</v>
      </c>
      <c r="I414">
        <v>1.0294444444444444E-3</v>
      </c>
      <c r="J414">
        <v>1.0291666666666667E-3</v>
      </c>
      <c r="L414">
        <v>17</v>
      </c>
    </row>
    <row r="415" spans="1:12" x14ac:dyDescent="0.45">
      <c r="A415">
        <v>414</v>
      </c>
      <c r="B415">
        <v>2021</v>
      </c>
      <c r="C415" t="s">
        <v>24</v>
      </c>
      <c r="D415" s="5" t="str">
        <f t="shared" si="6"/>
        <v>2021|Saudi Arabia|63</v>
      </c>
      <c r="E415">
        <v>14</v>
      </c>
      <c r="F415">
        <v>63</v>
      </c>
      <c r="G415" t="s">
        <v>75</v>
      </c>
      <c r="H415" t="s">
        <v>76</v>
      </c>
      <c r="I415">
        <v>1.0292361111111112E-3</v>
      </c>
      <c r="J415">
        <v>1.0307175925925926E-3</v>
      </c>
      <c r="L415">
        <v>17</v>
      </c>
    </row>
    <row r="416" spans="1:12" x14ac:dyDescent="0.45">
      <c r="A416">
        <v>415</v>
      </c>
      <c r="B416">
        <v>2021</v>
      </c>
      <c r="C416" t="s">
        <v>24</v>
      </c>
      <c r="D416" s="5" t="str">
        <f t="shared" si="6"/>
        <v>2021|Saudi Arabia|55</v>
      </c>
      <c r="E416">
        <v>15</v>
      </c>
      <c r="F416">
        <v>55</v>
      </c>
      <c r="G416" t="s">
        <v>60</v>
      </c>
      <c r="H416" t="s">
        <v>56</v>
      </c>
      <c r="I416">
        <v>1.021261574074074E-3</v>
      </c>
      <c r="J416">
        <v>1.3154166666666668E-3</v>
      </c>
      <c r="L416">
        <v>16</v>
      </c>
    </row>
    <row r="417" spans="1:12" x14ac:dyDescent="0.45">
      <c r="A417">
        <v>416</v>
      </c>
      <c r="B417">
        <v>2021</v>
      </c>
      <c r="C417" t="s">
        <v>24</v>
      </c>
      <c r="D417" s="5" t="str">
        <f t="shared" si="6"/>
        <v>2021|Saudi Arabia|6</v>
      </c>
      <c r="E417">
        <v>16</v>
      </c>
      <c r="F417">
        <v>6</v>
      </c>
      <c r="G417" t="s">
        <v>82</v>
      </c>
      <c r="H417" t="s">
        <v>76</v>
      </c>
      <c r="I417">
        <v>1.0321412037037037E-3</v>
      </c>
      <c r="L417">
        <v>9</v>
      </c>
    </row>
    <row r="418" spans="1:12" x14ac:dyDescent="0.45">
      <c r="A418">
        <v>417</v>
      </c>
      <c r="B418">
        <v>2021</v>
      </c>
      <c r="C418" t="s">
        <v>24</v>
      </c>
      <c r="D418" s="5" t="str">
        <f t="shared" si="6"/>
        <v>2021|Saudi Arabia|5</v>
      </c>
      <c r="E418">
        <v>17</v>
      </c>
      <c r="F418">
        <v>5</v>
      </c>
      <c r="G418" t="s">
        <v>77</v>
      </c>
      <c r="H418" t="s">
        <v>66</v>
      </c>
      <c r="I418">
        <v>1.0323842592592591E-3</v>
      </c>
      <c r="L418">
        <v>10</v>
      </c>
    </row>
    <row r="419" spans="1:12" x14ac:dyDescent="0.45">
      <c r="A419">
        <v>418</v>
      </c>
      <c r="B419">
        <v>2021</v>
      </c>
      <c r="C419" t="s">
        <v>24</v>
      </c>
      <c r="D419" s="5" t="str">
        <f t="shared" si="6"/>
        <v>2021|Saudi Arabia|18</v>
      </c>
      <c r="E419">
        <v>18</v>
      </c>
      <c r="F419">
        <v>18</v>
      </c>
      <c r="G419" t="s">
        <v>65</v>
      </c>
      <c r="H419" t="s">
        <v>66</v>
      </c>
      <c r="I419">
        <v>1.0343518518518518E-3</v>
      </c>
      <c r="L419">
        <v>9</v>
      </c>
    </row>
    <row r="420" spans="1:12" x14ac:dyDescent="0.45">
      <c r="A420">
        <v>419</v>
      </c>
      <c r="B420">
        <v>2021</v>
      </c>
      <c r="C420" t="s">
        <v>24</v>
      </c>
      <c r="D420" s="5" t="str">
        <f t="shared" si="6"/>
        <v>2021|Saudi Arabia|47</v>
      </c>
      <c r="E420">
        <v>19</v>
      </c>
      <c r="F420">
        <v>47</v>
      </c>
      <c r="G420" t="s">
        <v>78</v>
      </c>
      <c r="H420" t="s">
        <v>79</v>
      </c>
      <c r="I420">
        <v>1.0354629629629631E-3</v>
      </c>
      <c r="L420">
        <v>9</v>
      </c>
    </row>
    <row r="421" spans="1:12" x14ac:dyDescent="0.45">
      <c r="A421">
        <v>420</v>
      </c>
      <c r="B421">
        <v>2021</v>
      </c>
      <c r="C421" t="s">
        <v>24</v>
      </c>
      <c r="D421" s="5" t="str">
        <f t="shared" si="6"/>
        <v>2021|Saudi Arabia|9</v>
      </c>
      <c r="E421">
        <v>20</v>
      </c>
      <c r="F421">
        <v>9</v>
      </c>
      <c r="G421" t="s">
        <v>84</v>
      </c>
      <c r="H421" t="s">
        <v>79</v>
      </c>
      <c r="I421">
        <v>1.0471412037037038E-3</v>
      </c>
      <c r="L421">
        <v>8</v>
      </c>
    </row>
    <row r="422" spans="1:12" x14ac:dyDescent="0.45">
      <c r="A422">
        <v>421</v>
      </c>
      <c r="B422">
        <v>2021</v>
      </c>
      <c r="C422" t="s">
        <v>25</v>
      </c>
      <c r="D422" s="5" t="str">
        <f t="shared" si="6"/>
        <v>2021|Abu Dhabi|33</v>
      </c>
      <c r="E422">
        <v>1</v>
      </c>
      <c r="F422">
        <v>33</v>
      </c>
      <c r="G422" t="s">
        <v>45</v>
      </c>
      <c r="H422" t="s">
        <v>46</v>
      </c>
      <c r="I422">
        <v>9.6437500000000006E-4</v>
      </c>
      <c r="J422">
        <v>9.5833333333333328E-4</v>
      </c>
      <c r="K422">
        <v>9.5033564814814807E-4</v>
      </c>
      <c r="L422">
        <v>20</v>
      </c>
    </row>
    <row r="423" spans="1:12" x14ac:dyDescent="0.45">
      <c r="A423">
        <v>422</v>
      </c>
      <c r="B423">
        <v>2021</v>
      </c>
      <c r="C423" t="s">
        <v>25</v>
      </c>
      <c r="D423" s="5" t="str">
        <f t="shared" si="6"/>
        <v>2021|Abu Dhabi|44</v>
      </c>
      <c r="E423">
        <v>2</v>
      </c>
      <c r="F423">
        <v>44</v>
      </c>
      <c r="G423" t="s">
        <v>43</v>
      </c>
      <c r="H423" t="s">
        <v>44</v>
      </c>
      <c r="I423">
        <v>9.5885416666666656E-4</v>
      </c>
      <c r="J423">
        <v>9.6232638888888887E-4</v>
      </c>
      <c r="K423">
        <v>9.546296296296296E-4</v>
      </c>
      <c r="L423">
        <v>19</v>
      </c>
    </row>
    <row r="424" spans="1:12" x14ac:dyDescent="0.45">
      <c r="A424">
        <v>423</v>
      </c>
      <c r="B424">
        <v>2021</v>
      </c>
      <c r="C424" t="s">
        <v>25</v>
      </c>
      <c r="D424" s="5" t="str">
        <f t="shared" si="6"/>
        <v>2021|Abu Dhabi|4</v>
      </c>
      <c r="E424">
        <v>3</v>
      </c>
      <c r="F424">
        <v>4</v>
      </c>
      <c r="G424" t="s">
        <v>50</v>
      </c>
      <c r="H424" t="s">
        <v>51</v>
      </c>
      <c r="I424">
        <v>9.6704861111111113E-4</v>
      </c>
      <c r="J424">
        <v>9.6361111111111116E-4</v>
      </c>
      <c r="K424">
        <v>9.5984953703703694E-4</v>
      </c>
      <c r="L424">
        <v>20</v>
      </c>
    </row>
    <row r="425" spans="1:12" x14ac:dyDescent="0.45">
      <c r="A425">
        <v>424</v>
      </c>
      <c r="B425">
        <v>2021</v>
      </c>
      <c r="C425" t="s">
        <v>25</v>
      </c>
      <c r="D425" s="5" t="str">
        <f t="shared" si="6"/>
        <v>2021|Abu Dhabi|11</v>
      </c>
      <c r="E425">
        <v>4</v>
      </c>
      <c r="F425">
        <v>11</v>
      </c>
      <c r="G425" t="s">
        <v>53</v>
      </c>
      <c r="H425" t="s">
        <v>46</v>
      </c>
      <c r="I425">
        <v>9.6469907407407409E-4</v>
      </c>
      <c r="J425">
        <v>9.6221064814814823E-4</v>
      </c>
      <c r="K425">
        <v>9.6003472222222226E-4</v>
      </c>
      <c r="L425">
        <v>24</v>
      </c>
    </row>
    <row r="426" spans="1:12" x14ac:dyDescent="0.45">
      <c r="A426">
        <v>425</v>
      </c>
      <c r="B426">
        <v>2021</v>
      </c>
      <c r="C426" t="s">
        <v>25</v>
      </c>
      <c r="D426" s="5" t="str">
        <f t="shared" si="6"/>
        <v>2021|Abu Dhabi|55</v>
      </c>
      <c r="E426">
        <v>5</v>
      </c>
      <c r="F426">
        <v>55</v>
      </c>
      <c r="G426" t="s">
        <v>60</v>
      </c>
      <c r="H426" t="s">
        <v>56</v>
      </c>
      <c r="I426">
        <v>9.6787037037037035E-4</v>
      </c>
      <c r="J426">
        <v>9.6266203703703694E-4</v>
      </c>
      <c r="K426">
        <v>9.6055555555555553E-4</v>
      </c>
      <c r="L426">
        <v>22</v>
      </c>
    </row>
    <row r="427" spans="1:12" x14ac:dyDescent="0.45">
      <c r="A427">
        <v>426</v>
      </c>
      <c r="B427">
        <v>2021</v>
      </c>
      <c r="C427" t="s">
        <v>25</v>
      </c>
      <c r="D427" s="5" t="str">
        <f t="shared" si="6"/>
        <v>2021|Abu Dhabi|77</v>
      </c>
      <c r="E427">
        <v>6</v>
      </c>
      <c r="F427">
        <v>77</v>
      </c>
      <c r="G427" t="s">
        <v>48</v>
      </c>
      <c r="H427" t="s">
        <v>44</v>
      </c>
      <c r="I427">
        <v>9.6200231481481484E-4</v>
      </c>
      <c r="J427">
        <v>9.6349537037037031E-4</v>
      </c>
      <c r="K427">
        <v>9.6106481481481477E-4</v>
      </c>
      <c r="L427">
        <v>20</v>
      </c>
    </row>
    <row r="428" spans="1:12" x14ac:dyDescent="0.45">
      <c r="A428">
        <v>427</v>
      </c>
      <c r="B428">
        <v>2021</v>
      </c>
      <c r="C428" t="s">
        <v>25</v>
      </c>
      <c r="D428" s="5" t="str">
        <f t="shared" si="6"/>
        <v>2021|Abu Dhabi|16</v>
      </c>
      <c r="E428">
        <v>7</v>
      </c>
      <c r="F428">
        <v>16</v>
      </c>
      <c r="G428" t="s">
        <v>55</v>
      </c>
      <c r="H428" t="s">
        <v>56</v>
      </c>
      <c r="I428">
        <v>9.6605324074074074E-4</v>
      </c>
      <c r="J428">
        <v>9.6298611111111107E-4</v>
      </c>
      <c r="K428">
        <v>9.6206018518518515E-4</v>
      </c>
      <c r="L428">
        <v>23</v>
      </c>
    </row>
    <row r="429" spans="1:12" x14ac:dyDescent="0.45">
      <c r="A429">
        <v>428</v>
      </c>
      <c r="B429">
        <v>2021</v>
      </c>
      <c r="C429" t="s">
        <v>25</v>
      </c>
      <c r="D429" s="5" t="str">
        <f t="shared" si="6"/>
        <v>2021|Abu Dhabi|22</v>
      </c>
      <c r="E429">
        <v>8</v>
      </c>
      <c r="F429">
        <v>22</v>
      </c>
      <c r="G429" t="s">
        <v>62</v>
      </c>
      <c r="H429" t="s">
        <v>63</v>
      </c>
      <c r="I429">
        <v>9.6560185185185193E-4</v>
      </c>
      <c r="J429">
        <v>9.6532407407407417E-4</v>
      </c>
      <c r="K429">
        <v>9.6319444444444447E-4</v>
      </c>
      <c r="L429">
        <v>22</v>
      </c>
    </row>
    <row r="430" spans="1:12" x14ac:dyDescent="0.45">
      <c r="A430">
        <v>429</v>
      </c>
      <c r="B430">
        <v>2021</v>
      </c>
      <c r="C430" t="s">
        <v>25</v>
      </c>
      <c r="D430" s="5" t="str">
        <f t="shared" si="6"/>
        <v>2021|Abu Dhabi|31</v>
      </c>
      <c r="E430">
        <v>9</v>
      </c>
      <c r="F430">
        <v>31</v>
      </c>
      <c r="G430" t="s">
        <v>73</v>
      </c>
      <c r="H430" t="s">
        <v>74</v>
      </c>
      <c r="I430">
        <v>9.6949074074074071E-4</v>
      </c>
      <c r="J430">
        <v>9.6550925925925927E-4</v>
      </c>
      <c r="K430">
        <v>9.651504629629629E-4</v>
      </c>
      <c r="L430">
        <v>20</v>
      </c>
    </row>
    <row r="431" spans="1:12" x14ac:dyDescent="0.45">
      <c r="A431">
        <v>430</v>
      </c>
      <c r="B431">
        <v>2021</v>
      </c>
      <c r="C431" t="s">
        <v>25</v>
      </c>
      <c r="D431" s="5" t="str">
        <f t="shared" si="6"/>
        <v>2021|Abu Dhabi|3</v>
      </c>
      <c r="E431">
        <v>10</v>
      </c>
      <c r="F431">
        <v>3</v>
      </c>
      <c r="G431" t="s">
        <v>58</v>
      </c>
      <c r="H431" t="s">
        <v>51</v>
      </c>
      <c r="I431">
        <v>9.7024305555555546E-4</v>
      </c>
      <c r="J431">
        <v>9.658333333333333E-4</v>
      </c>
      <c r="K431">
        <v>9.6538194444444449E-4</v>
      </c>
      <c r="L431">
        <v>19</v>
      </c>
    </row>
    <row r="432" spans="1:12" x14ac:dyDescent="0.45">
      <c r="A432">
        <v>431</v>
      </c>
      <c r="B432">
        <v>2021</v>
      </c>
      <c r="C432" t="s">
        <v>25</v>
      </c>
      <c r="D432" s="5" t="str">
        <f t="shared" si="6"/>
        <v>2021|Abu Dhabi|14</v>
      </c>
      <c r="E432">
        <v>11</v>
      </c>
      <c r="F432">
        <v>14</v>
      </c>
      <c r="G432" t="s">
        <v>83</v>
      </c>
      <c r="H432" t="s">
        <v>74</v>
      </c>
      <c r="I432">
        <v>9.7043981481481471E-4</v>
      </c>
      <c r="J432">
        <v>9.6597222222222223E-4</v>
      </c>
      <c r="L432">
        <v>12</v>
      </c>
    </row>
    <row r="433" spans="1:12" x14ac:dyDescent="0.45">
      <c r="A433">
        <v>432</v>
      </c>
      <c r="B433">
        <v>2021</v>
      </c>
      <c r="C433" t="s">
        <v>25</v>
      </c>
      <c r="D433" s="5" t="str">
        <f t="shared" si="6"/>
        <v>2021|Abu Dhabi|10</v>
      </c>
      <c r="E433">
        <v>12</v>
      </c>
      <c r="F433">
        <v>10</v>
      </c>
      <c r="G433" t="s">
        <v>80</v>
      </c>
      <c r="H433" t="s">
        <v>63</v>
      </c>
      <c r="I433">
        <v>9.6630787037037041E-4</v>
      </c>
      <c r="J433">
        <v>9.7271990740740739E-4</v>
      </c>
      <c r="L433">
        <v>16</v>
      </c>
    </row>
    <row r="434" spans="1:12" x14ac:dyDescent="0.45">
      <c r="A434">
        <v>433</v>
      </c>
      <c r="B434">
        <v>2021</v>
      </c>
      <c r="C434" t="s">
        <v>25</v>
      </c>
      <c r="D434" s="5" t="str">
        <f t="shared" si="6"/>
        <v>2021|Abu Dhabi|18</v>
      </c>
      <c r="E434">
        <v>13</v>
      </c>
      <c r="F434">
        <v>18</v>
      </c>
      <c r="G434" t="s">
        <v>65</v>
      </c>
      <c r="H434" t="s">
        <v>66</v>
      </c>
      <c r="I434">
        <v>9.7292824074074068E-4</v>
      </c>
      <c r="J434">
        <v>9.729861111111111E-4</v>
      </c>
      <c r="L434">
        <v>17</v>
      </c>
    </row>
    <row r="435" spans="1:12" x14ac:dyDescent="0.45">
      <c r="A435">
        <v>434</v>
      </c>
      <c r="B435">
        <v>2021</v>
      </c>
      <c r="C435" t="s">
        <v>25</v>
      </c>
      <c r="D435" s="5" t="str">
        <f t="shared" si="6"/>
        <v>2021|Abu Dhabi|99</v>
      </c>
      <c r="E435">
        <v>14</v>
      </c>
      <c r="F435">
        <v>99</v>
      </c>
      <c r="G435" t="s">
        <v>71</v>
      </c>
      <c r="H435" t="s">
        <v>69</v>
      </c>
      <c r="I435">
        <v>9.7358796296296288E-4</v>
      </c>
      <c r="J435">
        <v>9.7512731481481485E-4</v>
      </c>
      <c r="L435">
        <v>17</v>
      </c>
    </row>
    <row r="436" spans="1:12" x14ac:dyDescent="0.45">
      <c r="A436">
        <v>435</v>
      </c>
      <c r="B436">
        <v>2021</v>
      </c>
      <c r="C436" t="s">
        <v>25</v>
      </c>
      <c r="D436" s="5" t="str">
        <f t="shared" si="6"/>
        <v>2021|Abu Dhabi|5</v>
      </c>
      <c r="E436">
        <v>15</v>
      </c>
      <c r="F436">
        <v>5</v>
      </c>
      <c r="G436" t="s">
        <v>77</v>
      </c>
      <c r="H436" t="s">
        <v>66</v>
      </c>
      <c r="I436">
        <v>9.748263888888889E-4</v>
      </c>
      <c r="J436">
        <v>9.7575231481481471E-4</v>
      </c>
      <c r="L436">
        <v>18</v>
      </c>
    </row>
    <row r="437" spans="1:12" x14ac:dyDescent="0.45">
      <c r="A437">
        <v>436</v>
      </c>
      <c r="B437">
        <v>2021</v>
      </c>
      <c r="C437" t="s">
        <v>25</v>
      </c>
      <c r="D437" s="5" t="str">
        <f t="shared" si="6"/>
        <v>2021|Abu Dhabi|6</v>
      </c>
      <c r="E437">
        <v>16</v>
      </c>
      <c r="F437">
        <v>6</v>
      </c>
      <c r="G437" t="s">
        <v>82</v>
      </c>
      <c r="H437" t="s">
        <v>76</v>
      </c>
      <c r="I437">
        <v>9.7613425925925916E-4</v>
      </c>
      <c r="L437">
        <v>8</v>
      </c>
    </row>
    <row r="438" spans="1:12" x14ac:dyDescent="0.45">
      <c r="A438">
        <v>437</v>
      </c>
      <c r="B438">
        <v>2021</v>
      </c>
      <c r="C438" t="s">
        <v>25</v>
      </c>
      <c r="D438" s="5" t="str">
        <f t="shared" si="6"/>
        <v>2021|Abu Dhabi|63</v>
      </c>
      <c r="E438">
        <v>17</v>
      </c>
      <c r="F438">
        <v>63</v>
      </c>
      <c r="G438" t="s">
        <v>75</v>
      </c>
      <c r="H438" t="s">
        <v>76</v>
      </c>
      <c r="I438">
        <v>9.7711805555555551E-4</v>
      </c>
      <c r="L438">
        <v>7</v>
      </c>
    </row>
    <row r="439" spans="1:12" x14ac:dyDescent="0.45">
      <c r="A439">
        <v>438</v>
      </c>
      <c r="B439">
        <v>2021</v>
      </c>
      <c r="C439" t="s">
        <v>25</v>
      </c>
      <c r="D439" s="5" t="str">
        <f t="shared" si="6"/>
        <v>2021|Abu Dhabi|7</v>
      </c>
      <c r="E439">
        <v>18</v>
      </c>
      <c r="F439">
        <v>7</v>
      </c>
      <c r="G439" t="s">
        <v>68</v>
      </c>
      <c r="H439" t="s">
        <v>69</v>
      </c>
      <c r="I439">
        <v>9.8123842592592598E-4</v>
      </c>
      <c r="L439">
        <v>8</v>
      </c>
    </row>
    <row r="440" spans="1:12" x14ac:dyDescent="0.45">
      <c r="A440">
        <v>439</v>
      </c>
      <c r="B440">
        <v>2021</v>
      </c>
      <c r="C440" t="s">
        <v>25</v>
      </c>
      <c r="D440" s="5" t="str">
        <f t="shared" si="6"/>
        <v>2021|Abu Dhabi|47</v>
      </c>
      <c r="E440">
        <v>19</v>
      </c>
      <c r="F440">
        <v>47</v>
      </c>
      <c r="G440" t="s">
        <v>78</v>
      </c>
      <c r="H440" t="s">
        <v>79</v>
      </c>
      <c r="I440">
        <v>9.8270833333333348E-4</v>
      </c>
      <c r="L440">
        <v>9</v>
      </c>
    </row>
    <row r="441" spans="1:12" x14ac:dyDescent="0.45">
      <c r="A441">
        <v>440</v>
      </c>
      <c r="B441">
        <v>2021</v>
      </c>
      <c r="C441" t="s">
        <v>25</v>
      </c>
      <c r="D441" s="5" t="str">
        <f t="shared" si="6"/>
        <v>2021|Abu Dhabi|9</v>
      </c>
      <c r="E441">
        <v>20</v>
      </c>
      <c r="F441">
        <v>9</v>
      </c>
      <c r="G441" t="s">
        <v>84</v>
      </c>
      <c r="H441" t="s">
        <v>79</v>
      </c>
      <c r="I441">
        <v>9.9172453703703705E-4</v>
      </c>
      <c r="L441">
        <v>9</v>
      </c>
    </row>
    <row r="442" spans="1:12" x14ac:dyDescent="0.45">
      <c r="A442">
        <v>441</v>
      </c>
      <c r="B442">
        <v>2020</v>
      </c>
      <c r="C442" t="s">
        <v>12</v>
      </c>
      <c r="D442" s="5" t="str">
        <f t="shared" si="6"/>
        <v>2020|Austria|77</v>
      </c>
      <c r="E442">
        <v>1</v>
      </c>
      <c r="F442">
        <v>77</v>
      </c>
      <c r="G442" t="s">
        <v>48</v>
      </c>
      <c r="H442" t="s">
        <v>44</v>
      </c>
      <c r="I442">
        <v>7.4202546296296289E-4</v>
      </c>
      <c r="J442">
        <v>7.2934027777777765E-4</v>
      </c>
      <c r="K442">
        <v>7.2846064814814822E-4</v>
      </c>
      <c r="L442">
        <v>19</v>
      </c>
    </row>
    <row r="443" spans="1:12" x14ac:dyDescent="0.45">
      <c r="A443">
        <v>442</v>
      </c>
      <c r="B443">
        <v>2020</v>
      </c>
      <c r="C443" t="s">
        <v>12</v>
      </c>
      <c r="D443" s="5" t="str">
        <f t="shared" si="6"/>
        <v>2020|Austria|44</v>
      </c>
      <c r="E443">
        <v>2</v>
      </c>
      <c r="F443">
        <v>44</v>
      </c>
      <c r="G443" t="s">
        <v>43</v>
      </c>
      <c r="H443" t="s">
        <v>44</v>
      </c>
      <c r="I443">
        <v>7.4303240740740742E-4</v>
      </c>
      <c r="J443">
        <v>7.3027777777777793E-4</v>
      </c>
      <c r="K443">
        <v>7.2859953703703704E-4</v>
      </c>
      <c r="L443">
        <v>21</v>
      </c>
    </row>
    <row r="444" spans="1:12" x14ac:dyDescent="0.45">
      <c r="A444">
        <v>443</v>
      </c>
      <c r="B444">
        <v>2020</v>
      </c>
      <c r="C444" t="s">
        <v>12</v>
      </c>
      <c r="D444" s="5" t="str">
        <f t="shared" si="6"/>
        <v>2020|Austria|33</v>
      </c>
      <c r="E444">
        <v>3</v>
      </c>
      <c r="F444">
        <v>33</v>
      </c>
      <c r="G444" t="s">
        <v>45</v>
      </c>
      <c r="H444" t="s">
        <v>46</v>
      </c>
      <c r="I444">
        <v>7.4101851851851846E-4</v>
      </c>
      <c r="J444">
        <v>7.407407407407407E-4</v>
      </c>
      <c r="K444">
        <v>7.3468749999999999E-4</v>
      </c>
      <c r="L444">
        <v>23</v>
      </c>
    </row>
    <row r="445" spans="1:12" x14ac:dyDescent="0.45">
      <c r="A445">
        <v>444</v>
      </c>
      <c r="B445">
        <v>2020</v>
      </c>
      <c r="C445" t="s">
        <v>12</v>
      </c>
      <c r="D445" s="5" t="str">
        <f t="shared" si="6"/>
        <v>2020|Austria|4</v>
      </c>
      <c r="E445">
        <v>4</v>
      </c>
      <c r="F445">
        <v>4</v>
      </c>
      <c r="G445" t="s">
        <v>50</v>
      </c>
      <c r="H445" t="s">
        <v>277</v>
      </c>
      <c r="I445">
        <v>7.4775462962962957E-4</v>
      </c>
      <c r="J445">
        <v>7.3864583333333334E-4</v>
      </c>
      <c r="K445">
        <v>7.3641203703703705E-4</v>
      </c>
      <c r="L445">
        <v>17</v>
      </c>
    </row>
    <row r="446" spans="1:12" x14ac:dyDescent="0.45">
      <c r="A446">
        <v>445</v>
      </c>
      <c r="B446">
        <v>2020</v>
      </c>
      <c r="C446" t="s">
        <v>12</v>
      </c>
      <c r="D446" s="5" t="str">
        <f t="shared" si="6"/>
        <v>2020|Austria|23</v>
      </c>
      <c r="E446">
        <v>5</v>
      </c>
      <c r="F446">
        <v>23</v>
      </c>
      <c r="G446" t="s">
        <v>290</v>
      </c>
      <c r="H446" t="s">
        <v>46</v>
      </c>
      <c r="I446">
        <v>7.483912037037037E-4</v>
      </c>
      <c r="J446">
        <v>7.3780092592592593E-4</v>
      </c>
      <c r="K446">
        <v>7.3921296296296289E-4</v>
      </c>
      <c r="L446">
        <v>18</v>
      </c>
    </row>
    <row r="447" spans="1:12" x14ac:dyDescent="0.45">
      <c r="A447">
        <v>446</v>
      </c>
      <c r="B447">
        <v>2020</v>
      </c>
      <c r="C447" t="s">
        <v>12</v>
      </c>
      <c r="D447" s="5" t="str">
        <f t="shared" si="6"/>
        <v>2020|Austria|11</v>
      </c>
      <c r="E447">
        <v>6</v>
      </c>
      <c r="F447">
        <v>11</v>
      </c>
      <c r="G447" t="s">
        <v>53</v>
      </c>
      <c r="H447" t="s">
        <v>281</v>
      </c>
      <c r="I447">
        <v>7.470254629629629E-4</v>
      </c>
      <c r="J447">
        <v>7.3912037037037045E-4</v>
      </c>
      <c r="K447">
        <v>7.3921296296296289E-4</v>
      </c>
      <c r="L447">
        <v>19</v>
      </c>
    </row>
    <row r="448" spans="1:12" x14ac:dyDescent="0.45">
      <c r="A448">
        <v>447</v>
      </c>
      <c r="B448">
        <v>2020</v>
      </c>
      <c r="C448" t="s">
        <v>12</v>
      </c>
      <c r="D448" s="5" t="str">
        <f t="shared" si="6"/>
        <v>2020|Austria|16</v>
      </c>
      <c r="E448">
        <v>7</v>
      </c>
      <c r="F448">
        <v>16</v>
      </c>
      <c r="G448" t="s">
        <v>55</v>
      </c>
      <c r="H448" t="s">
        <v>56</v>
      </c>
      <c r="I448">
        <v>7.4652777777777781E-4</v>
      </c>
      <c r="J448">
        <v>7.4121527777777781E-4</v>
      </c>
      <c r="K448">
        <v>7.3984953703703702E-4</v>
      </c>
      <c r="L448">
        <v>20</v>
      </c>
    </row>
    <row r="449" spans="1:12" x14ac:dyDescent="0.45">
      <c r="A449">
        <v>448</v>
      </c>
      <c r="B449">
        <v>2020</v>
      </c>
      <c r="C449" t="s">
        <v>12</v>
      </c>
      <c r="D449" s="5" t="str">
        <f t="shared" si="6"/>
        <v>2020|Austria|55</v>
      </c>
      <c r="E449">
        <v>8</v>
      </c>
      <c r="F449">
        <v>55</v>
      </c>
      <c r="G449" t="s">
        <v>60</v>
      </c>
      <c r="H449" t="s">
        <v>277</v>
      </c>
      <c r="I449">
        <v>7.4695601851851843E-4</v>
      </c>
      <c r="J449">
        <v>7.4040509259259253E-4</v>
      </c>
      <c r="K449">
        <v>7.4040509259259253E-4</v>
      </c>
      <c r="L449">
        <v>18</v>
      </c>
    </row>
    <row r="450" spans="1:12" x14ac:dyDescent="0.45">
      <c r="A450">
        <v>449</v>
      </c>
      <c r="B450">
        <v>2020</v>
      </c>
      <c r="C450" t="s">
        <v>12</v>
      </c>
      <c r="D450" s="5" t="str">
        <f t="shared" si="6"/>
        <v>2020|Austria|18</v>
      </c>
      <c r="E450">
        <v>9</v>
      </c>
      <c r="F450">
        <v>18</v>
      </c>
      <c r="G450" t="s">
        <v>65</v>
      </c>
      <c r="H450" t="s">
        <v>281</v>
      </c>
      <c r="I450">
        <v>7.443171296296296E-4</v>
      </c>
      <c r="J450">
        <v>7.4021990740740732E-4</v>
      </c>
      <c r="K450">
        <v>7.4107638888888888E-4</v>
      </c>
      <c r="L450">
        <v>17</v>
      </c>
    </row>
    <row r="451" spans="1:12" x14ac:dyDescent="0.45">
      <c r="A451">
        <v>450</v>
      </c>
      <c r="B451">
        <v>2020</v>
      </c>
      <c r="C451" t="s">
        <v>12</v>
      </c>
      <c r="D451" s="5" t="str">
        <f t="shared" ref="D451:D514" si="7">_xlfn.CONCAT(B451,"|",C451,"|",F451)</f>
        <v>2020|Austria|3</v>
      </c>
      <c r="E451">
        <v>10</v>
      </c>
      <c r="F451">
        <v>3</v>
      </c>
      <c r="G451" t="s">
        <v>58</v>
      </c>
      <c r="H451" t="s">
        <v>284</v>
      </c>
      <c r="I451">
        <v>7.4717592592592598E-4</v>
      </c>
      <c r="J451">
        <v>7.4100694444444442E-4</v>
      </c>
      <c r="K451">
        <v>7.4350694444444453E-4</v>
      </c>
      <c r="L451">
        <v>15</v>
      </c>
    </row>
    <row r="452" spans="1:12" x14ac:dyDescent="0.45">
      <c r="A452">
        <v>451</v>
      </c>
      <c r="B452">
        <v>2020</v>
      </c>
      <c r="C452" t="s">
        <v>12</v>
      </c>
      <c r="D452" s="5" t="str">
        <f t="shared" si="7"/>
        <v>2020|Austria|5</v>
      </c>
      <c r="E452">
        <v>11</v>
      </c>
      <c r="F452">
        <v>5</v>
      </c>
      <c r="G452" t="s">
        <v>77</v>
      </c>
      <c r="H452" t="s">
        <v>56</v>
      </c>
      <c r="I452">
        <v>7.471527777777779E-4</v>
      </c>
      <c r="J452">
        <v>7.4312499999999997E-4</v>
      </c>
      <c r="L452">
        <v>13</v>
      </c>
    </row>
    <row r="453" spans="1:12" x14ac:dyDescent="0.45">
      <c r="A453">
        <v>452</v>
      </c>
      <c r="B453">
        <v>2020</v>
      </c>
      <c r="C453" t="s">
        <v>12</v>
      </c>
      <c r="D453" s="5" t="str">
        <f t="shared" si="7"/>
        <v>2020|Austria|10</v>
      </c>
      <c r="E453">
        <v>12</v>
      </c>
      <c r="F453">
        <v>10</v>
      </c>
      <c r="G453" t="s">
        <v>80</v>
      </c>
      <c r="H453" t="s">
        <v>63</v>
      </c>
      <c r="I453">
        <v>7.4771990740740745E-4</v>
      </c>
      <c r="J453">
        <v>7.4427083333333333E-4</v>
      </c>
      <c r="L453">
        <v>14</v>
      </c>
    </row>
    <row r="454" spans="1:12" x14ac:dyDescent="0.45">
      <c r="A454">
        <v>453</v>
      </c>
      <c r="B454">
        <v>2020</v>
      </c>
      <c r="C454" t="s">
        <v>12</v>
      </c>
      <c r="D454" s="5" t="str">
        <f t="shared" si="7"/>
        <v>2020|Austria|26</v>
      </c>
      <c r="E454">
        <v>13</v>
      </c>
      <c r="F454">
        <v>26</v>
      </c>
      <c r="G454" t="s">
        <v>289</v>
      </c>
      <c r="H454" t="s">
        <v>63</v>
      </c>
      <c r="I454">
        <v>7.5267361111111108E-4</v>
      </c>
      <c r="J454">
        <v>7.4572916666666668E-4</v>
      </c>
      <c r="L454">
        <v>14</v>
      </c>
    </row>
    <row r="455" spans="1:12" x14ac:dyDescent="0.45">
      <c r="A455">
        <v>454</v>
      </c>
      <c r="B455">
        <v>2020</v>
      </c>
      <c r="C455" t="s">
        <v>12</v>
      </c>
      <c r="D455" s="5" t="str">
        <f t="shared" si="7"/>
        <v>2020|Austria|31</v>
      </c>
      <c r="E455">
        <v>14</v>
      </c>
      <c r="F455">
        <v>31</v>
      </c>
      <c r="G455" t="s">
        <v>73</v>
      </c>
      <c r="H455" t="s">
        <v>284</v>
      </c>
      <c r="I455">
        <v>7.5153935185185176E-4</v>
      </c>
      <c r="J455">
        <v>7.4818287037037041E-4</v>
      </c>
      <c r="L455">
        <v>12</v>
      </c>
    </row>
    <row r="456" spans="1:12" x14ac:dyDescent="0.45">
      <c r="A456">
        <v>455</v>
      </c>
      <c r="B456">
        <v>2020</v>
      </c>
      <c r="C456" t="s">
        <v>12</v>
      </c>
      <c r="D456" s="5" t="str">
        <f t="shared" si="7"/>
        <v>2020|Austria|8</v>
      </c>
      <c r="E456">
        <v>15</v>
      </c>
      <c r="F456">
        <v>8</v>
      </c>
      <c r="G456" t="s">
        <v>291</v>
      </c>
      <c r="H456" t="s">
        <v>79</v>
      </c>
      <c r="I456">
        <v>7.5340277777777775E-4</v>
      </c>
      <c r="J456">
        <v>7.4873842592592581E-4</v>
      </c>
      <c r="L456">
        <v>14</v>
      </c>
    </row>
    <row r="457" spans="1:12" x14ac:dyDescent="0.45">
      <c r="A457">
        <v>456</v>
      </c>
      <c r="B457">
        <v>2020</v>
      </c>
      <c r="C457" t="s">
        <v>12</v>
      </c>
      <c r="D457" s="5" t="str">
        <f t="shared" si="7"/>
        <v>2020|Austria|20</v>
      </c>
      <c r="E457">
        <v>16</v>
      </c>
      <c r="F457">
        <v>20</v>
      </c>
      <c r="G457" t="s">
        <v>292</v>
      </c>
      <c r="H457" t="s">
        <v>79</v>
      </c>
      <c r="I457">
        <v>7.5421296296296304E-4</v>
      </c>
      <c r="L457">
        <v>8</v>
      </c>
    </row>
    <row r="458" spans="1:12" x14ac:dyDescent="0.45">
      <c r="A458">
        <v>457</v>
      </c>
      <c r="B458">
        <v>2020</v>
      </c>
      <c r="C458" t="s">
        <v>12</v>
      </c>
      <c r="D458" s="5" t="str">
        <f t="shared" si="7"/>
        <v>2020|Austria|63</v>
      </c>
      <c r="E458">
        <v>17</v>
      </c>
      <c r="F458">
        <v>63</v>
      </c>
      <c r="G458" t="s">
        <v>75</v>
      </c>
      <c r="H458" t="s">
        <v>76</v>
      </c>
      <c r="I458">
        <v>7.5424768518518516E-4</v>
      </c>
      <c r="L458">
        <v>10</v>
      </c>
    </row>
    <row r="459" spans="1:12" x14ac:dyDescent="0.45">
      <c r="A459">
        <v>458</v>
      </c>
      <c r="B459">
        <v>2020</v>
      </c>
      <c r="C459" t="s">
        <v>12</v>
      </c>
      <c r="D459" s="5" t="str">
        <f t="shared" si="7"/>
        <v>2020|Austria|99</v>
      </c>
      <c r="E459">
        <v>18</v>
      </c>
      <c r="F459">
        <v>99</v>
      </c>
      <c r="G459" t="s">
        <v>71</v>
      </c>
      <c r="H459" t="s">
        <v>69</v>
      </c>
      <c r="I459">
        <v>7.5434027777777771E-4</v>
      </c>
      <c r="L459">
        <v>8</v>
      </c>
    </row>
    <row r="460" spans="1:12" x14ac:dyDescent="0.45">
      <c r="A460">
        <v>459</v>
      </c>
      <c r="B460">
        <v>2020</v>
      </c>
      <c r="C460" t="s">
        <v>12</v>
      </c>
      <c r="D460" s="5" t="str">
        <f t="shared" si="7"/>
        <v>2020|Austria|7</v>
      </c>
      <c r="E460">
        <v>19</v>
      </c>
      <c r="F460">
        <v>7</v>
      </c>
      <c r="G460" t="s">
        <v>68</v>
      </c>
      <c r="H460" t="s">
        <v>69</v>
      </c>
      <c r="I460">
        <v>7.5490740740740737E-4</v>
      </c>
      <c r="L460">
        <v>9</v>
      </c>
    </row>
    <row r="461" spans="1:12" x14ac:dyDescent="0.45">
      <c r="A461">
        <v>460</v>
      </c>
      <c r="B461">
        <v>2020</v>
      </c>
      <c r="C461" t="s">
        <v>12</v>
      </c>
      <c r="D461" s="5" t="str">
        <f t="shared" si="7"/>
        <v>2020|Austria|6</v>
      </c>
      <c r="E461">
        <v>20</v>
      </c>
      <c r="F461">
        <v>6</v>
      </c>
      <c r="G461" t="s">
        <v>82</v>
      </c>
      <c r="H461" t="s">
        <v>76</v>
      </c>
      <c r="I461">
        <v>7.6107638888888883E-4</v>
      </c>
      <c r="L461">
        <v>12</v>
      </c>
    </row>
    <row r="462" spans="1:12" x14ac:dyDescent="0.45">
      <c r="A462">
        <v>461</v>
      </c>
      <c r="B462">
        <v>2020</v>
      </c>
      <c r="C462" t="s">
        <v>11</v>
      </c>
      <c r="D462" s="5" t="str">
        <f t="shared" si="7"/>
        <v>2020|Styria|44</v>
      </c>
      <c r="E462">
        <v>1</v>
      </c>
      <c r="F462">
        <v>44</v>
      </c>
      <c r="G462" t="s">
        <v>43</v>
      </c>
      <c r="H462" t="s">
        <v>44</v>
      </c>
      <c r="I462">
        <v>9.0495370370370371E-4</v>
      </c>
      <c r="J462">
        <v>9.0075231481481484E-4</v>
      </c>
      <c r="K462">
        <v>9.1751157407407406E-4</v>
      </c>
      <c r="L462">
        <v>34</v>
      </c>
    </row>
    <row r="463" spans="1:12" x14ac:dyDescent="0.45">
      <c r="A463">
        <v>462</v>
      </c>
      <c r="B463">
        <v>2020</v>
      </c>
      <c r="C463" t="s">
        <v>11</v>
      </c>
      <c r="D463" s="5" t="str">
        <f t="shared" si="7"/>
        <v>2020|Styria|33</v>
      </c>
      <c r="E463">
        <v>2</v>
      </c>
      <c r="F463">
        <v>33</v>
      </c>
      <c r="G463" t="s">
        <v>45</v>
      </c>
      <c r="H463" t="s">
        <v>46</v>
      </c>
      <c r="I463">
        <v>9.0621527777777781E-4</v>
      </c>
      <c r="J463">
        <v>9.020601851851851E-4</v>
      </c>
      <c r="K463">
        <v>9.3158564814814807E-4</v>
      </c>
      <c r="L463">
        <v>34</v>
      </c>
    </row>
    <row r="464" spans="1:12" x14ac:dyDescent="0.45">
      <c r="A464">
        <v>463</v>
      </c>
      <c r="B464">
        <v>2020</v>
      </c>
      <c r="C464" t="s">
        <v>11</v>
      </c>
      <c r="D464" s="5" t="str">
        <f t="shared" si="7"/>
        <v>2020|Styria|55</v>
      </c>
      <c r="E464">
        <v>3</v>
      </c>
      <c r="F464">
        <v>55</v>
      </c>
      <c r="G464" t="s">
        <v>60</v>
      </c>
      <c r="H464" t="s">
        <v>277</v>
      </c>
      <c r="I464">
        <v>9.0960648148148162E-4</v>
      </c>
      <c r="J464">
        <v>9.1245370370370384E-4</v>
      </c>
      <c r="K464">
        <v>9.3369212962962948E-4</v>
      </c>
      <c r="L464">
        <v>33</v>
      </c>
    </row>
    <row r="465" spans="1:12" x14ac:dyDescent="0.45">
      <c r="A465">
        <v>464</v>
      </c>
      <c r="B465">
        <v>2020</v>
      </c>
      <c r="C465" t="s">
        <v>11</v>
      </c>
      <c r="D465" s="5" t="str">
        <f t="shared" si="7"/>
        <v>2020|Styria|77</v>
      </c>
      <c r="E465">
        <v>4</v>
      </c>
      <c r="F465">
        <v>77</v>
      </c>
      <c r="G465" t="s">
        <v>48</v>
      </c>
      <c r="H465" t="s">
        <v>44</v>
      </c>
      <c r="I465">
        <v>9.1193287037037035E-4</v>
      </c>
      <c r="J465">
        <v>9.1038194444444445E-4</v>
      </c>
      <c r="K465">
        <v>9.3403935185185181E-4</v>
      </c>
      <c r="L465">
        <v>34</v>
      </c>
    </row>
    <row r="466" spans="1:12" x14ac:dyDescent="0.45">
      <c r="A466">
        <v>465</v>
      </c>
      <c r="B466">
        <v>2020</v>
      </c>
      <c r="C466" t="s">
        <v>11</v>
      </c>
      <c r="D466" s="5" t="str">
        <f t="shared" si="7"/>
        <v>2020|Styria|31</v>
      </c>
      <c r="E466">
        <v>5</v>
      </c>
      <c r="F466">
        <v>31</v>
      </c>
      <c r="G466" t="s">
        <v>73</v>
      </c>
      <c r="H466" t="s">
        <v>284</v>
      </c>
      <c r="I466">
        <v>9.2230324074074079E-4</v>
      </c>
      <c r="J466">
        <v>9.1162037037037036E-4</v>
      </c>
      <c r="K466">
        <v>9.3659722222222224E-4</v>
      </c>
      <c r="L466">
        <v>33</v>
      </c>
    </row>
    <row r="467" spans="1:12" x14ac:dyDescent="0.45">
      <c r="A467">
        <v>466</v>
      </c>
      <c r="B467">
        <v>2020</v>
      </c>
      <c r="C467" t="s">
        <v>11</v>
      </c>
      <c r="D467" s="5" t="str">
        <f t="shared" si="7"/>
        <v>2020|Styria|4</v>
      </c>
      <c r="E467">
        <v>6</v>
      </c>
      <c r="F467">
        <v>4</v>
      </c>
      <c r="G467" t="s">
        <v>50</v>
      </c>
      <c r="H467" t="s">
        <v>277</v>
      </c>
      <c r="I467">
        <v>9.0861111111111101E-4</v>
      </c>
      <c r="J467">
        <v>9.0796296296296285E-4</v>
      </c>
      <c r="K467">
        <v>9.3663194444444436E-4</v>
      </c>
      <c r="L467">
        <v>34</v>
      </c>
    </row>
    <row r="468" spans="1:12" x14ac:dyDescent="0.45">
      <c r="A468">
        <v>467</v>
      </c>
      <c r="B468">
        <v>2020</v>
      </c>
      <c r="C468" t="s">
        <v>11</v>
      </c>
      <c r="D468" s="5" t="str">
        <f t="shared" si="7"/>
        <v>2020|Styria|23</v>
      </c>
      <c r="E468">
        <v>7</v>
      </c>
      <c r="F468">
        <v>23</v>
      </c>
      <c r="G468" t="s">
        <v>290</v>
      </c>
      <c r="H468" t="s">
        <v>46</v>
      </c>
      <c r="I468">
        <v>9.3613425925925938E-4</v>
      </c>
      <c r="J468">
        <v>9.1451388888888886E-4</v>
      </c>
      <c r="K468">
        <v>9.3762731481481475E-4</v>
      </c>
      <c r="L468">
        <v>31</v>
      </c>
    </row>
    <row r="469" spans="1:12" x14ac:dyDescent="0.45">
      <c r="A469">
        <v>468</v>
      </c>
      <c r="B469">
        <v>2020</v>
      </c>
      <c r="C469" t="s">
        <v>11</v>
      </c>
      <c r="D469" s="5" t="str">
        <f t="shared" si="7"/>
        <v>2020|Styria|10</v>
      </c>
      <c r="E469">
        <v>8</v>
      </c>
      <c r="F469">
        <v>10</v>
      </c>
      <c r="G469" t="s">
        <v>80</v>
      </c>
      <c r="H469" t="s">
        <v>63</v>
      </c>
      <c r="I469">
        <v>9.281481481481481E-4</v>
      </c>
      <c r="J469">
        <v>9.1138888888888899E-4</v>
      </c>
      <c r="K469">
        <v>9.378240740740741E-4</v>
      </c>
      <c r="L469">
        <v>33</v>
      </c>
    </row>
    <row r="470" spans="1:12" x14ac:dyDescent="0.45">
      <c r="A470">
        <v>469</v>
      </c>
      <c r="B470">
        <v>2020</v>
      </c>
      <c r="C470" t="s">
        <v>11</v>
      </c>
      <c r="D470" s="5" t="str">
        <f t="shared" si="7"/>
        <v>2020|Styria|3</v>
      </c>
      <c r="E470">
        <v>9</v>
      </c>
      <c r="F470">
        <v>3</v>
      </c>
      <c r="G470" t="s">
        <v>58</v>
      </c>
      <c r="H470" t="s">
        <v>284</v>
      </c>
      <c r="I470">
        <v>9.2201388888888899E-4</v>
      </c>
      <c r="J470">
        <v>9.1700231481481483E-4</v>
      </c>
      <c r="K470">
        <v>9.3972222222222211E-4</v>
      </c>
      <c r="L470">
        <v>32</v>
      </c>
    </row>
    <row r="471" spans="1:12" x14ac:dyDescent="0.45">
      <c r="A471">
        <v>470</v>
      </c>
      <c r="B471">
        <v>2020</v>
      </c>
      <c r="C471" t="s">
        <v>11</v>
      </c>
      <c r="D471" s="5" t="str">
        <f t="shared" si="7"/>
        <v>2020|Styria|5</v>
      </c>
      <c r="E471">
        <v>10</v>
      </c>
      <c r="F471">
        <v>5</v>
      </c>
      <c r="G471" t="s">
        <v>77</v>
      </c>
      <c r="H471" t="s">
        <v>56</v>
      </c>
      <c r="I471">
        <v>9.2873842592592585E-4</v>
      </c>
      <c r="J471">
        <v>9.2065972222222213E-4</v>
      </c>
      <c r="K471">
        <v>9.4503472222222222E-4</v>
      </c>
      <c r="L471">
        <v>33</v>
      </c>
    </row>
    <row r="472" spans="1:12" x14ac:dyDescent="0.45">
      <c r="A472">
        <v>471</v>
      </c>
      <c r="B472">
        <v>2020</v>
      </c>
      <c r="C472" t="s">
        <v>11</v>
      </c>
      <c r="D472" s="5" t="str">
        <f t="shared" si="7"/>
        <v>2020|Styria|16</v>
      </c>
      <c r="E472">
        <v>11</v>
      </c>
      <c r="F472">
        <v>16</v>
      </c>
      <c r="G472" t="s">
        <v>55</v>
      </c>
      <c r="H472" t="s">
        <v>56</v>
      </c>
      <c r="I472">
        <v>9.3600694444444449E-4</v>
      </c>
      <c r="J472">
        <v>9.2162037037037039E-4</v>
      </c>
      <c r="L472">
        <v>24</v>
      </c>
    </row>
    <row r="473" spans="1:12" x14ac:dyDescent="0.45">
      <c r="A473">
        <v>472</v>
      </c>
      <c r="B473">
        <v>2020</v>
      </c>
      <c r="C473" t="s">
        <v>11</v>
      </c>
      <c r="D473" s="5" t="str">
        <f t="shared" si="7"/>
        <v>2020|Styria|63</v>
      </c>
      <c r="E473">
        <v>12</v>
      </c>
      <c r="F473">
        <v>63</v>
      </c>
      <c r="G473" t="s">
        <v>75</v>
      </c>
      <c r="H473" t="s">
        <v>76</v>
      </c>
      <c r="I473">
        <v>9.3034722222222227E-4</v>
      </c>
      <c r="J473">
        <v>9.2171296296296283E-4</v>
      </c>
      <c r="L473">
        <v>22</v>
      </c>
    </row>
    <row r="474" spans="1:12" x14ac:dyDescent="0.45">
      <c r="A474">
        <v>473</v>
      </c>
      <c r="B474">
        <v>2020</v>
      </c>
      <c r="C474" t="s">
        <v>11</v>
      </c>
      <c r="D474" s="5" t="str">
        <f t="shared" si="7"/>
        <v>2020|Styria|18</v>
      </c>
      <c r="E474">
        <v>13</v>
      </c>
      <c r="F474">
        <v>18</v>
      </c>
      <c r="G474" t="s">
        <v>65</v>
      </c>
      <c r="H474" t="s">
        <v>281</v>
      </c>
      <c r="I474">
        <v>9.2241898148148142E-4</v>
      </c>
      <c r="J474">
        <v>9.2181712962962964E-4</v>
      </c>
      <c r="L474">
        <v>23</v>
      </c>
    </row>
    <row r="475" spans="1:12" x14ac:dyDescent="0.45">
      <c r="A475">
        <v>474</v>
      </c>
      <c r="B475">
        <v>2020</v>
      </c>
      <c r="C475" t="s">
        <v>11</v>
      </c>
      <c r="D475" s="5" t="str">
        <f t="shared" si="7"/>
        <v>2020|Styria|26</v>
      </c>
      <c r="E475">
        <v>14</v>
      </c>
      <c r="F475">
        <v>26</v>
      </c>
      <c r="G475" t="s">
        <v>289</v>
      </c>
      <c r="H475" t="s">
        <v>63</v>
      </c>
      <c r="I475">
        <v>9.2388888888888891E-4</v>
      </c>
      <c r="J475">
        <v>9.226504629629629E-4</v>
      </c>
      <c r="L475">
        <v>24</v>
      </c>
    </row>
    <row r="476" spans="1:12" x14ac:dyDescent="0.45">
      <c r="A476">
        <v>475</v>
      </c>
      <c r="B476">
        <v>2020</v>
      </c>
      <c r="C476" t="s">
        <v>11</v>
      </c>
      <c r="D476" s="5" t="str">
        <f t="shared" si="7"/>
        <v>2020|Styria|20</v>
      </c>
      <c r="E476">
        <v>15</v>
      </c>
      <c r="F476">
        <v>20</v>
      </c>
      <c r="G476" t="s">
        <v>292</v>
      </c>
      <c r="H476" t="s">
        <v>79</v>
      </c>
      <c r="I476">
        <v>9.3912037037037043E-4</v>
      </c>
      <c r="J476">
        <v>9.2836805555555565E-4</v>
      </c>
      <c r="L476">
        <v>22</v>
      </c>
    </row>
    <row r="477" spans="1:12" x14ac:dyDescent="0.45">
      <c r="A477">
        <v>476</v>
      </c>
      <c r="B477">
        <v>2020</v>
      </c>
      <c r="C477" t="s">
        <v>11</v>
      </c>
      <c r="D477" s="5" t="str">
        <f t="shared" si="7"/>
        <v>2020|Styria|7</v>
      </c>
      <c r="E477">
        <v>16</v>
      </c>
      <c r="F477">
        <v>7</v>
      </c>
      <c r="G477" t="s">
        <v>68</v>
      </c>
      <c r="H477" t="s">
        <v>69</v>
      </c>
      <c r="I477">
        <v>9.4180555555555554E-4</v>
      </c>
      <c r="L477">
        <v>12</v>
      </c>
    </row>
    <row r="478" spans="1:12" x14ac:dyDescent="0.45">
      <c r="A478">
        <v>477</v>
      </c>
      <c r="B478">
        <v>2020</v>
      </c>
      <c r="C478" t="s">
        <v>11</v>
      </c>
      <c r="D478" s="5" t="str">
        <f t="shared" si="7"/>
        <v>2020|Styria|11</v>
      </c>
      <c r="E478">
        <v>17</v>
      </c>
      <c r="F478">
        <v>11</v>
      </c>
      <c r="G478" t="s">
        <v>53</v>
      </c>
      <c r="H478" t="s">
        <v>281</v>
      </c>
      <c r="I478">
        <v>9.4452546296296298E-4</v>
      </c>
      <c r="L478">
        <v>12</v>
      </c>
    </row>
    <row r="479" spans="1:12" x14ac:dyDescent="0.45">
      <c r="A479">
        <v>478</v>
      </c>
      <c r="B479">
        <v>2020</v>
      </c>
      <c r="C479" t="s">
        <v>11</v>
      </c>
      <c r="D479" s="5" t="str">
        <f t="shared" si="7"/>
        <v>2020|Styria|6</v>
      </c>
      <c r="E479">
        <v>18</v>
      </c>
      <c r="F479">
        <v>6</v>
      </c>
      <c r="G479" t="s">
        <v>82</v>
      </c>
      <c r="H479" t="s">
        <v>76</v>
      </c>
      <c r="I479">
        <v>9.4628472222222217E-4</v>
      </c>
      <c r="L479">
        <v>12</v>
      </c>
    </row>
    <row r="480" spans="1:12" x14ac:dyDescent="0.45">
      <c r="A480">
        <v>479</v>
      </c>
      <c r="B480">
        <v>2020</v>
      </c>
      <c r="C480" t="s">
        <v>11</v>
      </c>
      <c r="D480" s="5" t="str">
        <f t="shared" si="7"/>
        <v>2020|Styria|99</v>
      </c>
      <c r="E480">
        <v>19</v>
      </c>
      <c r="F480">
        <v>99</v>
      </c>
      <c r="G480" t="s">
        <v>71</v>
      </c>
      <c r="H480" t="s">
        <v>69</v>
      </c>
      <c r="I480">
        <v>9.4711805555555554E-4</v>
      </c>
      <c r="L480">
        <v>12</v>
      </c>
    </row>
    <row r="481" spans="1:12" x14ac:dyDescent="0.45">
      <c r="A481">
        <v>480</v>
      </c>
      <c r="B481">
        <v>2020</v>
      </c>
      <c r="C481" t="s">
        <v>11</v>
      </c>
      <c r="D481" s="5" t="str">
        <f t="shared" si="7"/>
        <v>2020|Styria|8</v>
      </c>
      <c r="E481">
        <v>20</v>
      </c>
      <c r="F481">
        <v>8</v>
      </c>
      <c r="G481" t="s">
        <v>291</v>
      </c>
      <c r="H481" t="s">
        <v>79</v>
      </c>
      <c r="I481" t="s">
        <v>121</v>
      </c>
      <c r="L481">
        <v>1</v>
      </c>
    </row>
    <row r="482" spans="1:12" x14ac:dyDescent="0.45">
      <c r="A482">
        <v>481</v>
      </c>
      <c r="B482">
        <v>2020</v>
      </c>
      <c r="C482" t="s">
        <v>14</v>
      </c>
      <c r="D482" s="5" t="str">
        <f t="shared" si="7"/>
        <v>2020|Hungary|44</v>
      </c>
      <c r="E482">
        <v>1</v>
      </c>
      <c r="F482">
        <v>44</v>
      </c>
      <c r="G482" t="s">
        <v>43</v>
      </c>
      <c r="H482" t="s">
        <v>44</v>
      </c>
      <c r="I482">
        <v>8.6697916666666661E-4</v>
      </c>
      <c r="J482">
        <v>8.5950231481481479E-4</v>
      </c>
      <c r="K482">
        <v>8.5008101851851857E-4</v>
      </c>
      <c r="L482">
        <v>22</v>
      </c>
    </row>
    <row r="483" spans="1:12" x14ac:dyDescent="0.45">
      <c r="A483">
        <v>482</v>
      </c>
      <c r="B483">
        <v>2020</v>
      </c>
      <c r="C483" t="s">
        <v>14</v>
      </c>
      <c r="D483" s="5" t="str">
        <f t="shared" si="7"/>
        <v>2020|Hungary|77</v>
      </c>
      <c r="E483">
        <v>2</v>
      </c>
      <c r="F483">
        <v>77</v>
      </c>
      <c r="G483" t="s">
        <v>48</v>
      </c>
      <c r="H483" t="s">
        <v>44</v>
      </c>
      <c r="I483">
        <v>8.7354166666666667E-4</v>
      </c>
      <c r="J483">
        <v>8.6261574074074073E-4</v>
      </c>
      <c r="K483">
        <v>8.5131944444444448E-4</v>
      </c>
      <c r="L483">
        <v>20</v>
      </c>
    </row>
    <row r="484" spans="1:12" x14ac:dyDescent="0.45">
      <c r="A484">
        <v>483</v>
      </c>
      <c r="B484">
        <v>2020</v>
      </c>
      <c r="C484" t="s">
        <v>14</v>
      </c>
      <c r="D484" s="5" t="str">
        <f t="shared" si="7"/>
        <v>2020|Hungary|18</v>
      </c>
      <c r="E484">
        <v>3</v>
      </c>
      <c r="F484">
        <v>18</v>
      </c>
      <c r="G484" t="s">
        <v>65</v>
      </c>
      <c r="H484" t="s">
        <v>281</v>
      </c>
      <c r="I484">
        <v>8.668402777777779E-4</v>
      </c>
      <c r="J484">
        <v>8.7009259259259277E-4</v>
      </c>
      <c r="K484">
        <v>8.6084490740740739E-4</v>
      </c>
      <c r="L484">
        <v>22</v>
      </c>
    </row>
    <row r="485" spans="1:12" x14ac:dyDescent="0.45">
      <c r="A485">
        <v>484</v>
      </c>
      <c r="B485">
        <v>2020</v>
      </c>
      <c r="C485" t="s">
        <v>14</v>
      </c>
      <c r="D485" s="5" t="str">
        <f t="shared" si="7"/>
        <v>2020|Hungary|11</v>
      </c>
      <c r="E485">
        <v>4</v>
      </c>
      <c r="F485">
        <v>11</v>
      </c>
      <c r="G485" t="s">
        <v>53</v>
      </c>
      <c r="H485" t="s">
        <v>281</v>
      </c>
      <c r="I485">
        <v>8.6436342592592598E-4</v>
      </c>
      <c r="J485">
        <v>8.7261574074074064E-4</v>
      </c>
      <c r="K485">
        <v>8.6278935185185189E-4</v>
      </c>
      <c r="L485">
        <v>22</v>
      </c>
    </row>
    <row r="486" spans="1:12" x14ac:dyDescent="0.45">
      <c r="A486">
        <v>485</v>
      </c>
      <c r="B486">
        <v>2020</v>
      </c>
      <c r="C486" t="s">
        <v>14</v>
      </c>
      <c r="D486" s="5" t="str">
        <f t="shared" si="7"/>
        <v>2020|Hungary|5</v>
      </c>
      <c r="E486">
        <v>5</v>
      </c>
      <c r="F486">
        <v>5</v>
      </c>
      <c r="G486" t="s">
        <v>77</v>
      </c>
      <c r="H486" t="s">
        <v>56</v>
      </c>
      <c r="I486">
        <v>8.7332175925925912E-4</v>
      </c>
      <c r="J486">
        <v>8.6957175925925928E-4</v>
      </c>
      <c r="K486">
        <v>8.6543981481481487E-4</v>
      </c>
      <c r="L486">
        <v>20</v>
      </c>
    </row>
    <row r="487" spans="1:12" x14ac:dyDescent="0.45">
      <c r="A487">
        <v>486</v>
      </c>
      <c r="B487">
        <v>2020</v>
      </c>
      <c r="C487" t="s">
        <v>14</v>
      </c>
      <c r="D487" s="5" t="str">
        <f t="shared" si="7"/>
        <v>2020|Hungary|16</v>
      </c>
      <c r="E487">
        <v>6</v>
      </c>
      <c r="F487">
        <v>16</v>
      </c>
      <c r="G487" t="s">
        <v>55</v>
      </c>
      <c r="H487" t="s">
        <v>56</v>
      </c>
      <c r="I487">
        <v>8.772337962962962E-4</v>
      </c>
      <c r="J487">
        <v>8.6812499999999997E-4</v>
      </c>
      <c r="K487">
        <v>8.6593749999999995E-4</v>
      </c>
      <c r="L487">
        <v>20</v>
      </c>
    </row>
    <row r="488" spans="1:12" x14ac:dyDescent="0.45">
      <c r="A488">
        <v>487</v>
      </c>
      <c r="B488">
        <v>2020</v>
      </c>
      <c r="C488" t="s">
        <v>14</v>
      </c>
      <c r="D488" s="5" t="str">
        <f t="shared" si="7"/>
        <v>2020|Hungary|33</v>
      </c>
      <c r="E488">
        <v>7</v>
      </c>
      <c r="F488">
        <v>33</v>
      </c>
      <c r="G488" t="s">
        <v>45</v>
      </c>
      <c r="H488" t="s">
        <v>46</v>
      </c>
      <c r="I488">
        <v>8.7378472222222209E-4</v>
      </c>
      <c r="J488">
        <v>8.6777777777777775E-4</v>
      </c>
      <c r="K488">
        <v>8.6630787037037026E-4</v>
      </c>
      <c r="L488">
        <v>21</v>
      </c>
    </row>
    <row r="489" spans="1:12" x14ac:dyDescent="0.45">
      <c r="A489">
        <v>488</v>
      </c>
      <c r="B489">
        <v>2020</v>
      </c>
      <c r="C489" t="s">
        <v>14</v>
      </c>
      <c r="D489" s="5" t="str">
        <f t="shared" si="7"/>
        <v>2020|Hungary|4</v>
      </c>
      <c r="E489">
        <v>8</v>
      </c>
      <c r="F489">
        <v>4</v>
      </c>
      <c r="G489" t="s">
        <v>50</v>
      </c>
      <c r="H489" t="s">
        <v>277</v>
      </c>
      <c r="I489">
        <v>8.7319444444444456E-4</v>
      </c>
      <c r="J489">
        <v>8.6903935185185185E-4</v>
      </c>
      <c r="K489">
        <v>8.6766203703703701E-4</v>
      </c>
      <c r="L489">
        <v>20</v>
      </c>
    </row>
    <row r="490" spans="1:12" x14ac:dyDescent="0.45">
      <c r="A490">
        <v>489</v>
      </c>
      <c r="B490">
        <v>2020</v>
      </c>
      <c r="C490" t="s">
        <v>14</v>
      </c>
      <c r="D490" s="5" t="str">
        <f t="shared" si="7"/>
        <v>2020|Hungary|55</v>
      </c>
      <c r="E490">
        <v>9</v>
      </c>
      <c r="F490">
        <v>55</v>
      </c>
      <c r="G490" t="s">
        <v>60</v>
      </c>
      <c r="H490" t="s">
        <v>277</v>
      </c>
      <c r="I490">
        <v>8.7130787037037038E-4</v>
      </c>
      <c r="J490">
        <v>8.7114583333333347E-4</v>
      </c>
      <c r="K490">
        <v>8.6836805555555549E-4</v>
      </c>
      <c r="L490">
        <v>21</v>
      </c>
    </row>
    <row r="491" spans="1:12" x14ac:dyDescent="0.45">
      <c r="A491">
        <v>490</v>
      </c>
      <c r="B491">
        <v>2020</v>
      </c>
      <c r="C491" t="s">
        <v>14</v>
      </c>
      <c r="D491" s="5" t="str">
        <f t="shared" si="7"/>
        <v>2020|Hungary|10</v>
      </c>
      <c r="E491">
        <v>10</v>
      </c>
      <c r="F491">
        <v>10</v>
      </c>
      <c r="G491" t="s">
        <v>80</v>
      </c>
      <c r="H491" t="s">
        <v>63</v>
      </c>
      <c r="I491">
        <v>8.7693287037037037E-4</v>
      </c>
      <c r="J491">
        <v>8.7393518518518517E-4</v>
      </c>
      <c r="L491">
        <v>14</v>
      </c>
    </row>
    <row r="492" spans="1:12" x14ac:dyDescent="0.45">
      <c r="A492">
        <v>491</v>
      </c>
      <c r="B492">
        <v>2020</v>
      </c>
      <c r="C492" t="s">
        <v>14</v>
      </c>
      <c r="D492" s="5" t="str">
        <f t="shared" si="7"/>
        <v>2020|Hungary|3</v>
      </c>
      <c r="E492">
        <v>11</v>
      </c>
      <c r="F492">
        <v>3</v>
      </c>
      <c r="G492" t="s">
        <v>58</v>
      </c>
      <c r="H492" t="s">
        <v>284</v>
      </c>
      <c r="I492">
        <v>8.7787037037037044E-4</v>
      </c>
      <c r="J492">
        <v>8.7570601851851861E-4</v>
      </c>
      <c r="L492">
        <v>14</v>
      </c>
    </row>
    <row r="493" spans="1:12" x14ac:dyDescent="0.45">
      <c r="A493">
        <v>492</v>
      </c>
      <c r="B493">
        <v>2020</v>
      </c>
      <c r="C493" t="s">
        <v>14</v>
      </c>
      <c r="D493" s="5" t="str">
        <f t="shared" si="7"/>
        <v>2020|Hungary|63</v>
      </c>
      <c r="E493">
        <v>12</v>
      </c>
      <c r="F493">
        <v>63</v>
      </c>
      <c r="G493" t="s">
        <v>75</v>
      </c>
      <c r="H493" t="s">
        <v>76</v>
      </c>
      <c r="I493">
        <v>8.7482638888888885E-4</v>
      </c>
      <c r="J493">
        <v>8.7613425925925923E-4</v>
      </c>
      <c r="L493">
        <v>14</v>
      </c>
    </row>
    <row r="494" spans="1:12" x14ac:dyDescent="0.45">
      <c r="A494">
        <v>493</v>
      </c>
      <c r="B494">
        <v>2020</v>
      </c>
      <c r="C494" t="s">
        <v>14</v>
      </c>
      <c r="D494" s="5" t="str">
        <f t="shared" si="7"/>
        <v>2020|Hungary|23</v>
      </c>
      <c r="E494">
        <v>13</v>
      </c>
      <c r="F494">
        <v>23</v>
      </c>
      <c r="G494" t="s">
        <v>290</v>
      </c>
      <c r="H494" t="s">
        <v>46</v>
      </c>
      <c r="I494">
        <v>8.7641203703703709E-4</v>
      </c>
      <c r="J494">
        <v>8.7633101851851847E-4</v>
      </c>
      <c r="L494">
        <v>16</v>
      </c>
    </row>
    <row r="495" spans="1:12" x14ac:dyDescent="0.45">
      <c r="A495">
        <v>494</v>
      </c>
      <c r="B495">
        <v>2020</v>
      </c>
      <c r="C495" t="s">
        <v>14</v>
      </c>
      <c r="D495" s="5" t="str">
        <f t="shared" si="7"/>
        <v>2020|Hungary|31</v>
      </c>
      <c r="E495">
        <v>14</v>
      </c>
      <c r="F495">
        <v>31</v>
      </c>
      <c r="G495" t="s">
        <v>73</v>
      </c>
      <c r="H495" t="s">
        <v>284</v>
      </c>
      <c r="I495">
        <v>8.7637731481481475E-4</v>
      </c>
      <c r="J495">
        <v>8.7664351851851846E-4</v>
      </c>
      <c r="L495">
        <v>14</v>
      </c>
    </row>
    <row r="496" spans="1:12" x14ac:dyDescent="0.45">
      <c r="A496">
        <v>495</v>
      </c>
      <c r="B496">
        <v>2020</v>
      </c>
      <c r="C496" t="s">
        <v>14</v>
      </c>
      <c r="D496" s="5" t="str">
        <f t="shared" si="7"/>
        <v>2020|Hungary|6</v>
      </c>
      <c r="E496">
        <v>15</v>
      </c>
      <c r="F496">
        <v>6</v>
      </c>
      <c r="G496" t="s">
        <v>82</v>
      </c>
      <c r="H496" t="s">
        <v>76</v>
      </c>
      <c r="I496">
        <v>8.8084490740740744E-4</v>
      </c>
      <c r="J496">
        <v>8.8592592592592596E-4</v>
      </c>
      <c r="L496">
        <v>14</v>
      </c>
    </row>
    <row r="497" spans="1:12" x14ac:dyDescent="0.45">
      <c r="A497">
        <v>496</v>
      </c>
      <c r="B497">
        <v>2020</v>
      </c>
      <c r="C497" t="s">
        <v>14</v>
      </c>
      <c r="D497" s="5" t="str">
        <f t="shared" si="7"/>
        <v>2020|Hungary|20</v>
      </c>
      <c r="E497">
        <v>16</v>
      </c>
      <c r="F497">
        <v>20</v>
      </c>
      <c r="G497" t="s">
        <v>292</v>
      </c>
      <c r="H497" t="s">
        <v>79</v>
      </c>
      <c r="I497">
        <v>8.8138888888888902E-4</v>
      </c>
      <c r="L497">
        <v>9</v>
      </c>
    </row>
    <row r="498" spans="1:12" x14ac:dyDescent="0.45">
      <c r="A498">
        <v>497</v>
      </c>
      <c r="B498">
        <v>2020</v>
      </c>
      <c r="C498" t="s">
        <v>14</v>
      </c>
      <c r="D498" s="5" t="str">
        <f t="shared" si="7"/>
        <v>2020|Hungary|26</v>
      </c>
      <c r="E498">
        <v>17</v>
      </c>
      <c r="F498">
        <v>26</v>
      </c>
      <c r="G498" t="s">
        <v>289</v>
      </c>
      <c r="H498" t="s">
        <v>63</v>
      </c>
      <c r="I498">
        <v>8.819907407407408E-4</v>
      </c>
      <c r="L498">
        <v>9</v>
      </c>
    </row>
    <row r="499" spans="1:12" x14ac:dyDescent="0.45">
      <c r="A499">
        <v>498</v>
      </c>
      <c r="B499">
        <v>2020</v>
      </c>
      <c r="C499" t="s">
        <v>14</v>
      </c>
      <c r="D499" s="5" t="str">
        <f t="shared" si="7"/>
        <v>2020|Hungary|8</v>
      </c>
      <c r="E499">
        <v>18</v>
      </c>
      <c r="F499">
        <v>8</v>
      </c>
      <c r="G499" t="s">
        <v>291</v>
      </c>
      <c r="H499" t="s">
        <v>79</v>
      </c>
      <c r="I499">
        <v>8.8434027777777773E-4</v>
      </c>
      <c r="L499">
        <v>8</v>
      </c>
    </row>
    <row r="500" spans="1:12" x14ac:dyDescent="0.45">
      <c r="A500">
        <v>499</v>
      </c>
      <c r="B500">
        <v>2020</v>
      </c>
      <c r="C500" t="s">
        <v>14</v>
      </c>
      <c r="D500" s="5" t="str">
        <f t="shared" si="7"/>
        <v>2020|Hungary|99</v>
      </c>
      <c r="E500">
        <v>19</v>
      </c>
      <c r="F500">
        <v>99</v>
      </c>
      <c r="G500" t="s">
        <v>71</v>
      </c>
      <c r="H500" t="s">
        <v>69</v>
      </c>
      <c r="I500">
        <v>8.854861111111112E-4</v>
      </c>
      <c r="L500">
        <v>12</v>
      </c>
    </row>
    <row r="501" spans="1:12" x14ac:dyDescent="0.45">
      <c r="A501">
        <v>500</v>
      </c>
      <c r="B501">
        <v>2020</v>
      </c>
      <c r="C501" t="s">
        <v>14</v>
      </c>
      <c r="D501" s="5" t="str">
        <f t="shared" si="7"/>
        <v>2020|Hungary|7</v>
      </c>
      <c r="E501">
        <v>20</v>
      </c>
      <c r="F501">
        <v>7</v>
      </c>
      <c r="G501" t="s">
        <v>68</v>
      </c>
      <c r="H501" t="s">
        <v>69</v>
      </c>
      <c r="I501">
        <v>8.8673611111111104E-4</v>
      </c>
      <c r="L501">
        <v>12</v>
      </c>
    </row>
    <row r="502" spans="1:12" x14ac:dyDescent="0.45">
      <c r="A502">
        <v>501</v>
      </c>
      <c r="B502">
        <v>2020</v>
      </c>
      <c r="C502" t="s">
        <v>13</v>
      </c>
      <c r="D502" s="5" t="str">
        <f t="shared" si="7"/>
        <v>2020|UK|44</v>
      </c>
      <c r="E502">
        <v>1</v>
      </c>
      <c r="F502">
        <v>44</v>
      </c>
      <c r="G502" t="s">
        <v>43</v>
      </c>
      <c r="H502" t="s">
        <v>44</v>
      </c>
      <c r="I502">
        <v>9.9421296296296302E-4</v>
      </c>
      <c r="J502">
        <v>9.8781249999999998E-4</v>
      </c>
      <c r="K502">
        <v>9.7572916666666674E-4</v>
      </c>
      <c r="L502">
        <v>22</v>
      </c>
    </row>
    <row r="503" spans="1:12" x14ac:dyDescent="0.45">
      <c r="A503">
        <v>502</v>
      </c>
      <c r="B503">
        <v>2020</v>
      </c>
      <c r="C503" t="s">
        <v>13</v>
      </c>
      <c r="D503" s="5" t="str">
        <f t="shared" si="7"/>
        <v>2020|UK|77</v>
      </c>
      <c r="E503">
        <v>2</v>
      </c>
      <c r="F503">
        <v>77</v>
      </c>
      <c r="G503" t="s">
        <v>48</v>
      </c>
      <c r="H503" t="s">
        <v>44</v>
      </c>
      <c r="I503">
        <v>9.9306712962962955E-4</v>
      </c>
      <c r="J503">
        <v>9.8396990740740736E-4</v>
      </c>
      <c r="K503">
        <v>9.7935185185185191E-4</v>
      </c>
      <c r="L503">
        <v>17</v>
      </c>
    </row>
    <row r="504" spans="1:12" x14ac:dyDescent="0.45">
      <c r="A504">
        <v>503</v>
      </c>
      <c r="B504">
        <v>2020</v>
      </c>
      <c r="C504" t="s">
        <v>13</v>
      </c>
      <c r="D504" s="5" t="str">
        <f t="shared" si="7"/>
        <v>2020|UK|33</v>
      </c>
      <c r="E504">
        <v>3</v>
      </c>
      <c r="F504">
        <v>33</v>
      </c>
      <c r="G504" t="s">
        <v>45</v>
      </c>
      <c r="H504" t="s">
        <v>46</v>
      </c>
      <c r="I504">
        <v>9.9670138888888877E-4</v>
      </c>
      <c r="J504">
        <v>9.9703703703703695E-4</v>
      </c>
      <c r="K504">
        <v>9.8755787037037041E-4</v>
      </c>
      <c r="L504">
        <v>15</v>
      </c>
    </row>
    <row r="505" spans="1:12" x14ac:dyDescent="0.45">
      <c r="A505">
        <v>504</v>
      </c>
      <c r="B505">
        <v>2020</v>
      </c>
      <c r="C505" t="s">
        <v>13</v>
      </c>
      <c r="D505" s="5" t="str">
        <f t="shared" si="7"/>
        <v>2020|UK|16</v>
      </c>
      <c r="E505">
        <v>4</v>
      </c>
      <c r="F505">
        <v>16</v>
      </c>
      <c r="G505" t="s">
        <v>55</v>
      </c>
      <c r="H505" t="s">
        <v>56</v>
      </c>
      <c r="I505">
        <v>1.001736111111111E-3</v>
      </c>
      <c r="J505">
        <v>9.9771990740740745E-4</v>
      </c>
      <c r="K505">
        <v>9.8873842592592611E-4</v>
      </c>
      <c r="L505">
        <v>16</v>
      </c>
    </row>
    <row r="506" spans="1:12" x14ac:dyDescent="0.45">
      <c r="A506">
        <v>505</v>
      </c>
      <c r="B506">
        <v>2020</v>
      </c>
      <c r="C506" t="s">
        <v>13</v>
      </c>
      <c r="D506" s="5" t="str">
        <f t="shared" si="7"/>
        <v>2020|UK|4</v>
      </c>
      <c r="E506">
        <v>5</v>
      </c>
      <c r="F506">
        <v>4</v>
      </c>
      <c r="G506" t="s">
        <v>50</v>
      </c>
      <c r="H506" t="s">
        <v>277</v>
      </c>
      <c r="I506">
        <v>1.0052662037037037E-3</v>
      </c>
      <c r="J506">
        <v>1.0002314814814815E-3</v>
      </c>
      <c r="K506">
        <v>9.9284722222222222E-4</v>
      </c>
      <c r="L506">
        <v>20</v>
      </c>
    </row>
    <row r="507" spans="1:12" x14ac:dyDescent="0.45">
      <c r="A507">
        <v>506</v>
      </c>
      <c r="B507">
        <v>2020</v>
      </c>
      <c r="C507" t="s">
        <v>13</v>
      </c>
      <c r="D507" s="5" t="str">
        <f t="shared" si="7"/>
        <v>2020|UK|18</v>
      </c>
      <c r="E507">
        <v>6</v>
      </c>
      <c r="F507">
        <v>18</v>
      </c>
      <c r="G507" t="s">
        <v>65</v>
      </c>
      <c r="H507" t="s">
        <v>281</v>
      </c>
      <c r="I507">
        <v>9.9818287037037041E-4</v>
      </c>
      <c r="J507">
        <v>1.0011689814814816E-3</v>
      </c>
      <c r="K507">
        <v>9.9350694444444443E-4</v>
      </c>
      <c r="L507">
        <v>20</v>
      </c>
    </row>
    <row r="508" spans="1:12" x14ac:dyDescent="0.45">
      <c r="A508">
        <v>507</v>
      </c>
      <c r="B508">
        <v>2020</v>
      </c>
      <c r="C508" t="s">
        <v>13</v>
      </c>
      <c r="D508" s="5" t="str">
        <f t="shared" si="7"/>
        <v>2020|UK|55</v>
      </c>
      <c r="E508">
        <v>7</v>
      </c>
      <c r="F508">
        <v>55</v>
      </c>
      <c r="G508" t="s">
        <v>60</v>
      </c>
      <c r="H508" t="s">
        <v>277</v>
      </c>
      <c r="I508">
        <v>1.0036458333333332E-3</v>
      </c>
      <c r="J508">
        <v>9.9709490740740748E-4</v>
      </c>
      <c r="K508">
        <v>9.9496527777777777E-4</v>
      </c>
      <c r="L508">
        <v>20</v>
      </c>
    </row>
    <row r="509" spans="1:12" x14ac:dyDescent="0.45">
      <c r="A509">
        <v>508</v>
      </c>
      <c r="B509">
        <v>2020</v>
      </c>
      <c r="C509" t="s">
        <v>13</v>
      </c>
      <c r="D509" s="5" t="str">
        <f t="shared" si="7"/>
        <v>2020|UK|3</v>
      </c>
      <c r="E509">
        <v>8</v>
      </c>
      <c r="F509">
        <v>3</v>
      </c>
      <c r="G509" t="s">
        <v>58</v>
      </c>
      <c r="H509" t="s">
        <v>284</v>
      </c>
      <c r="I509">
        <v>1.0032060185185185E-3</v>
      </c>
      <c r="J509">
        <v>9.9929398148148143E-4</v>
      </c>
      <c r="K509">
        <v>9.954745370370369E-4</v>
      </c>
      <c r="L509">
        <v>19</v>
      </c>
    </row>
    <row r="510" spans="1:12" x14ac:dyDescent="0.45">
      <c r="A510">
        <v>509</v>
      </c>
      <c r="B510">
        <v>2020</v>
      </c>
      <c r="C510" t="s">
        <v>13</v>
      </c>
      <c r="D510" s="5" t="str">
        <f t="shared" si="7"/>
        <v>2020|UK|31</v>
      </c>
      <c r="E510">
        <v>9</v>
      </c>
      <c r="F510">
        <v>31</v>
      </c>
      <c r="G510" t="s">
        <v>73</v>
      </c>
      <c r="H510" t="s">
        <v>284</v>
      </c>
      <c r="I510">
        <v>9.9995370370370364E-4</v>
      </c>
      <c r="J510">
        <v>9.9828703703703689E-4</v>
      </c>
      <c r="K510">
        <v>9.9778935185185192E-4</v>
      </c>
      <c r="L510">
        <v>20</v>
      </c>
    </row>
    <row r="511" spans="1:12" x14ac:dyDescent="0.45">
      <c r="A511">
        <v>510</v>
      </c>
      <c r="B511">
        <v>2020</v>
      </c>
      <c r="C511" t="s">
        <v>13</v>
      </c>
      <c r="D511" s="5" t="str">
        <f t="shared" si="7"/>
        <v>2020|UK|5</v>
      </c>
      <c r="E511">
        <v>10</v>
      </c>
      <c r="F511">
        <v>5</v>
      </c>
      <c r="G511" t="s">
        <v>77</v>
      </c>
      <c r="H511" t="s">
        <v>56</v>
      </c>
      <c r="I511">
        <v>1.0007986111111109E-3</v>
      </c>
      <c r="J511">
        <v>1.0006365740740741E-3</v>
      </c>
      <c r="K511">
        <v>9.9929398148148143E-4</v>
      </c>
      <c r="L511">
        <v>20</v>
      </c>
    </row>
    <row r="512" spans="1:12" x14ac:dyDescent="0.45">
      <c r="A512">
        <v>511</v>
      </c>
      <c r="B512">
        <v>2020</v>
      </c>
      <c r="C512" t="s">
        <v>13</v>
      </c>
      <c r="D512" s="5" t="str">
        <f t="shared" si="7"/>
        <v>2020|UK|10</v>
      </c>
      <c r="E512">
        <v>11</v>
      </c>
      <c r="F512">
        <v>10</v>
      </c>
      <c r="G512" t="s">
        <v>80</v>
      </c>
      <c r="H512" t="s">
        <v>63</v>
      </c>
      <c r="I512">
        <v>9.993402777777776E-4</v>
      </c>
      <c r="J512">
        <v>1.0011689814814816E-3</v>
      </c>
      <c r="L512">
        <v>12</v>
      </c>
    </row>
    <row r="513" spans="1:12" x14ac:dyDescent="0.45">
      <c r="A513">
        <v>512</v>
      </c>
      <c r="B513">
        <v>2020</v>
      </c>
      <c r="C513" t="s">
        <v>13</v>
      </c>
      <c r="D513" s="5" t="str">
        <f t="shared" si="7"/>
        <v>2020|UK|23</v>
      </c>
      <c r="E513">
        <v>12</v>
      </c>
      <c r="F513">
        <v>23</v>
      </c>
      <c r="G513" t="s">
        <v>290</v>
      </c>
      <c r="H513" t="s">
        <v>46</v>
      </c>
      <c r="I513">
        <v>1.0019097222222222E-3</v>
      </c>
      <c r="J513">
        <v>1.0016782407407407E-3</v>
      </c>
      <c r="L513">
        <v>11</v>
      </c>
    </row>
    <row r="514" spans="1:12" x14ac:dyDescent="0.45">
      <c r="A514">
        <v>513</v>
      </c>
      <c r="B514">
        <v>2020</v>
      </c>
      <c r="C514" t="s">
        <v>13</v>
      </c>
      <c r="D514" s="5" t="str">
        <f t="shared" si="7"/>
        <v>2020|UK|27</v>
      </c>
      <c r="E514">
        <v>13</v>
      </c>
      <c r="F514">
        <v>27</v>
      </c>
      <c r="G514" t="s">
        <v>320</v>
      </c>
      <c r="H514" t="s">
        <v>281</v>
      </c>
      <c r="I514">
        <v>9.991550925925925E-4</v>
      </c>
      <c r="J514">
        <v>1.0019212962962961E-3</v>
      </c>
      <c r="L514">
        <v>14</v>
      </c>
    </row>
    <row r="515" spans="1:12" x14ac:dyDescent="0.45">
      <c r="A515">
        <v>514</v>
      </c>
      <c r="B515">
        <v>2020</v>
      </c>
      <c r="C515" t="s">
        <v>13</v>
      </c>
      <c r="D515" s="5" t="str">
        <f t="shared" ref="D515:D578" si="8">_xlfn.CONCAT(B515,"|",C515,"|",F515)</f>
        <v>2020|UK|26</v>
      </c>
      <c r="E515">
        <v>14</v>
      </c>
      <c r="F515">
        <v>26</v>
      </c>
      <c r="G515" t="s">
        <v>289</v>
      </c>
      <c r="H515" t="s">
        <v>63</v>
      </c>
      <c r="I515">
        <v>1.0043287037037037E-3</v>
      </c>
      <c r="J515">
        <v>1.0039814814814813E-3</v>
      </c>
      <c r="L515">
        <v>12</v>
      </c>
    </row>
    <row r="516" spans="1:12" x14ac:dyDescent="0.45">
      <c r="A516">
        <v>515</v>
      </c>
      <c r="B516">
        <v>2020</v>
      </c>
      <c r="C516" t="s">
        <v>13</v>
      </c>
      <c r="D516" s="5" t="str">
        <f t="shared" si="8"/>
        <v>2020|UK|63</v>
      </c>
      <c r="E516">
        <v>15</v>
      </c>
      <c r="F516">
        <v>63</v>
      </c>
      <c r="G516" t="s">
        <v>75</v>
      </c>
      <c r="H516" t="s">
        <v>76</v>
      </c>
      <c r="I516">
        <v>1.0038425925925926E-3</v>
      </c>
      <c r="J516">
        <v>1.0080092592592593E-3</v>
      </c>
      <c r="L516">
        <v>14</v>
      </c>
    </row>
    <row r="517" spans="1:12" x14ac:dyDescent="0.45">
      <c r="A517">
        <v>516</v>
      </c>
      <c r="B517">
        <v>2020</v>
      </c>
      <c r="C517" t="s">
        <v>13</v>
      </c>
      <c r="D517" s="5" t="str">
        <f t="shared" si="8"/>
        <v>2020|UK|20</v>
      </c>
      <c r="E517">
        <v>16</v>
      </c>
      <c r="F517">
        <v>20</v>
      </c>
      <c r="G517" t="s">
        <v>292</v>
      </c>
      <c r="H517" t="s">
        <v>79</v>
      </c>
      <c r="I517">
        <v>1.0087731481481482E-3</v>
      </c>
      <c r="L517">
        <v>9</v>
      </c>
    </row>
    <row r="518" spans="1:12" x14ac:dyDescent="0.45">
      <c r="A518">
        <v>517</v>
      </c>
      <c r="B518">
        <v>2020</v>
      </c>
      <c r="C518" t="s">
        <v>13</v>
      </c>
      <c r="D518" s="5" t="str">
        <f t="shared" si="8"/>
        <v>2020|UK|99</v>
      </c>
      <c r="E518">
        <v>17</v>
      </c>
      <c r="F518">
        <v>99</v>
      </c>
      <c r="G518" t="s">
        <v>71</v>
      </c>
      <c r="H518" t="s">
        <v>69</v>
      </c>
      <c r="I518">
        <v>1.0088425925925926E-3</v>
      </c>
      <c r="L518">
        <v>9</v>
      </c>
    </row>
    <row r="519" spans="1:12" x14ac:dyDescent="0.45">
      <c r="A519">
        <v>518</v>
      </c>
      <c r="B519">
        <v>2020</v>
      </c>
      <c r="C519" t="s">
        <v>13</v>
      </c>
      <c r="D519" s="5" t="str">
        <f t="shared" si="8"/>
        <v>2020|UK|7</v>
      </c>
      <c r="E519">
        <v>18</v>
      </c>
      <c r="F519">
        <v>7</v>
      </c>
      <c r="G519" t="s">
        <v>68</v>
      </c>
      <c r="H519" t="s">
        <v>69</v>
      </c>
      <c r="I519">
        <v>1.0111805555555555E-3</v>
      </c>
      <c r="L519">
        <v>9</v>
      </c>
    </row>
    <row r="520" spans="1:12" x14ac:dyDescent="0.45">
      <c r="A520">
        <v>519</v>
      </c>
      <c r="B520">
        <v>2020</v>
      </c>
      <c r="C520" t="s">
        <v>13</v>
      </c>
      <c r="D520" s="5" t="str">
        <f t="shared" si="8"/>
        <v>2020|UK|8</v>
      </c>
      <c r="E520">
        <v>19</v>
      </c>
      <c r="F520">
        <v>8</v>
      </c>
      <c r="G520" t="s">
        <v>291</v>
      </c>
      <c r="H520" t="s">
        <v>79</v>
      </c>
      <c r="I520">
        <v>1.014386574074074E-3</v>
      </c>
      <c r="L520">
        <v>9</v>
      </c>
    </row>
    <row r="521" spans="1:12" x14ac:dyDescent="0.45">
      <c r="A521">
        <v>520</v>
      </c>
      <c r="B521">
        <v>2020</v>
      </c>
      <c r="C521" t="s">
        <v>13</v>
      </c>
      <c r="D521" s="5" t="str">
        <f t="shared" si="8"/>
        <v>2020|UK|6</v>
      </c>
      <c r="E521">
        <v>20</v>
      </c>
      <c r="F521">
        <v>6</v>
      </c>
      <c r="G521" t="s">
        <v>82</v>
      </c>
      <c r="H521" t="s">
        <v>76</v>
      </c>
      <c r="I521">
        <v>1.0151041666666665E-3</v>
      </c>
      <c r="L521">
        <v>7</v>
      </c>
    </row>
    <row r="522" spans="1:12" x14ac:dyDescent="0.45">
      <c r="A522">
        <v>521</v>
      </c>
      <c r="B522">
        <v>2020</v>
      </c>
      <c r="C522" t="s">
        <v>20</v>
      </c>
      <c r="D522" s="5" t="str">
        <f t="shared" si="8"/>
        <v>2020|USA|77</v>
      </c>
      <c r="E522">
        <v>1</v>
      </c>
      <c r="F522">
        <v>77</v>
      </c>
      <c r="G522" t="s">
        <v>48</v>
      </c>
      <c r="H522" t="s">
        <v>44</v>
      </c>
      <c r="I522">
        <v>1.0039120370370371E-3</v>
      </c>
      <c r="J522">
        <v>9.9288194444444445E-4</v>
      </c>
      <c r="K522">
        <v>9.8557870370370357E-4</v>
      </c>
      <c r="L522">
        <v>20</v>
      </c>
    </row>
    <row r="523" spans="1:12" x14ac:dyDescent="0.45">
      <c r="A523">
        <v>522</v>
      </c>
      <c r="B523">
        <v>2020</v>
      </c>
      <c r="C523" t="s">
        <v>20</v>
      </c>
      <c r="D523" s="5" t="str">
        <f t="shared" si="8"/>
        <v>2020|USA|44</v>
      </c>
      <c r="E523">
        <v>2</v>
      </c>
      <c r="F523">
        <v>44</v>
      </c>
      <c r="G523" t="s">
        <v>43</v>
      </c>
      <c r="H523" t="s">
        <v>44</v>
      </c>
      <c r="I523">
        <v>1.004837962962963E-3</v>
      </c>
      <c r="J523">
        <v>9.9844907407407413E-4</v>
      </c>
      <c r="K523">
        <v>9.8630787037037025E-4</v>
      </c>
      <c r="L523">
        <v>20</v>
      </c>
    </row>
    <row r="524" spans="1:12" x14ac:dyDescent="0.45">
      <c r="A524">
        <v>523</v>
      </c>
      <c r="B524">
        <v>2020</v>
      </c>
      <c r="C524" t="s">
        <v>20</v>
      </c>
      <c r="D524" s="5" t="str">
        <f t="shared" si="8"/>
        <v>2020|USA|27</v>
      </c>
      <c r="E524">
        <v>3</v>
      </c>
      <c r="F524">
        <v>27</v>
      </c>
      <c r="G524" t="s">
        <v>320</v>
      </c>
      <c r="H524" t="s">
        <v>281</v>
      </c>
      <c r="I524">
        <v>1.0101736111111112E-3</v>
      </c>
      <c r="J524">
        <v>9.9839120370370359E-4</v>
      </c>
      <c r="K524">
        <v>9.9631944444444442E-4</v>
      </c>
      <c r="L524">
        <v>18</v>
      </c>
    </row>
    <row r="525" spans="1:12" x14ac:dyDescent="0.45">
      <c r="A525">
        <v>524</v>
      </c>
      <c r="B525">
        <v>2020</v>
      </c>
      <c r="C525" t="s">
        <v>20</v>
      </c>
      <c r="D525" s="5" t="str">
        <f t="shared" si="8"/>
        <v>2020|USA|33</v>
      </c>
      <c r="E525">
        <v>4</v>
      </c>
      <c r="F525">
        <v>33</v>
      </c>
      <c r="G525" t="s">
        <v>45</v>
      </c>
      <c r="H525" t="s">
        <v>46</v>
      </c>
      <c r="I525">
        <v>1.008726851851852E-3</v>
      </c>
      <c r="J525">
        <v>1.004386574074074E-3</v>
      </c>
      <c r="K525">
        <v>9.9740740740740736E-4</v>
      </c>
      <c r="L525">
        <v>12</v>
      </c>
    </row>
    <row r="526" spans="1:12" x14ac:dyDescent="0.45">
      <c r="A526">
        <v>525</v>
      </c>
      <c r="B526">
        <v>2020</v>
      </c>
      <c r="C526" t="s">
        <v>20</v>
      </c>
      <c r="D526" s="5" t="str">
        <f t="shared" si="8"/>
        <v>2020|USA|3</v>
      </c>
      <c r="E526">
        <v>5</v>
      </c>
      <c r="F526">
        <v>3</v>
      </c>
      <c r="G526" t="s">
        <v>58</v>
      </c>
      <c r="H526" t="s">
        <v>284</v>
      </c>
      <c r="I526">
        <v>1.0120601851851851E-3</v>
      </c>
      <c r="J526">
        <v>1.0027314814814814E-3</v>
      </c>
      <c r="K526">
        <v>9.9880787037037039E-4</v>
      </c>
      <c r="L526">
        <v>14</v>
      </c>
    </row>
    <row r="527" spans="1:12" x14ac:dyDescent="0.45">
      <c r="A527">
        <v>526</v>
      </c>
      <c r="B527">
        <v>2020</v>
      </c>
      <c r="C527" t="s">
        <v>20</v>
      </c>
      <c r="D527" s="5" t="str">
        <f t="shared" si="8"/>
        <v>2020|USA|18</v>
      </c>
      <c r="E527">
        <v>6</v>
      </c>
      <c r="F527">
        <v>18</v>
      </c>
      <c r="G527" t="s">
        <v>65</v>
      </c>
      <c r="H527" t="s">
        <v>281</v>
      </c>
      <c r="I527">
        <v>1.0091087962962964E-3</v>
      </c>
      <c r="J527">
        <v>1.0031712962962965E-3</v>
      </c>
      <c r="K527">
        <v>1.000324074074074E-3</v>
      </c>
      <c r="L527">
        <v>18</v>
      </c>
    </row>
    <row r="528" spans="1:12" x14ac:dyDescent="0.45">
      <c r="A528">
        <v>527</v>
      </c>
      <c r="B528">
        <v>2020</v>
      </c>
      <c r="C528" t="s">
        <v>20</v>
      </c>
      <c r="D528" s="5" t="str">
        <f t="shared" si="8"/>
        <v>2020|USA|10</v>
      </c>
      <c r="E528">
        <v>7</v>
      </c>
      <c r="F528">
        <v>10</v>
      </c>
      <c r="G528" t="s">
        <v>80</v>
      </c>
      <c r="H528" t="s">
        <v>63</v>
      </c>
      <c r="I528">
        <v>1.008726851851852E-3</v>
      </c>
      <c r="J528">
        <v>1.0014236111111111E-3</v>
      </c>
      <c r="K528">
        <v>1.0015509259259259E-3</v>
      </c>
      <c r="L528">
        <v>18</v>
      </c>
    </row>
    <row r="529" spans="1:12" x14ac:dyDescent="0.45">
      <c r="A529">
        <v>528</v>
      </c>
      <c r="B529">
        <v>2020</v>
      </c>
      <c r="C529" t="s">
        <v>20</v>
      </c>
      <c r="D529" s="5" t="str">
        <f t="shared" si="8"/>
        <v>2020|USA|16</v>
      </c>
      <c r="E529">
        <v>8</v>
      </c>
      <c r="F529">
        <v>16</v>
      </c>
      <c r="G529" t="s">
        <v>55</v>
      </c>
      <c r="H529" t="s">
        <v>56</v>
      </c>
      <c r="I529">
        <v>1.0118865740740741E-3</v>
      </c>
      <c r="J529">
        <v>1.0035763888888887E-3</v>
      </c>
      <c r="K529">
        <v>1.0024768518518518E-3</v>
      </c>
      <c r="L529">
        <v>16</v>
      </c>
    </row>
    <row r="530" spans="1:12" x14ac:dyDescent="0.45">
      <c r="A530">
        <v>529</v>
      </c>
      <c r="B530">
        <v>2020</v>
      </c>
      <c r="C530" t="s">
        <v>20</v>
      </c>
      <c r="D530" s="5" t="str">
        <f t="shared" si="8"/>
        <v>2020|USA|23</v>
      </c>
      <c r="E530">
        <v>9</v>
      </c>
      <c r="F530">
        <v>23</v>
      </c>
      <c r="G530" t="s">
        <v>290</v>
      </c>
      <c r="H530" t="s">
        <v>46</v>
      </c>
      <c r="I530">
        <v>1.0087152777777779E-3</v>
      </c>
      <c r="J530">
        <v>1.0028009259259259E-3</v>
      </c>
      <c r="K530">
        <v>1.003113425925926E-3</v>
      </c>
      <c r="L530">
        <v>18</v>
      </c>
    </row>
    <row r="531" spans="1:12" x14ac:dyDescent="0.45">
      <c r="A531">
        <v>530</v>
      </c>
      <c r="B531">
        <v>2020</v>
      </c>
      <c r="C531" t="s">
        <v>20</v>
      </c>
      <c r="D531" s="5" t="str">
        <f t="shared" si="8"/>
        <v>2020|USA|4</v>
      </c>
      <c r="E531">
        <v>10</v>
      </c>
      <c r="F531">
        <v>4</v>
      </c>
      <c r="G531" t="s">
        <v>50</v>
      </c>
      <c r="H531" t="s">
        <v>277</v>
      </c>
      <c r="I531">
        <v>1.0094560185185185E-3</v>
      </c>
      <c r="J531">
        <v>1.0056134259259261E-3</v>
      </c>
      <c r="K531">
        <v>1.0043749999999998E-3</v>
      </c>
      <c r="L531">
        <v>18</v>
      </c>
    </row>
    <row r="532" spans="1:12" x14ac:dyDescent="0.45">
      <c r="A532">
        <v>531</v>
      </c>
      <c r="B532">
        <v>2020</v>
      </c>
      <c r="C532" t="s">
        <v>20</v>
      </c>
      <c r="D532" s="5" t="str">
        <f t="shared" si="8"/>
        <v>2020|USA|31</v>
      </c>
      <c r="E532">
        <v>11</v>
      </c>
      <c r="F532">
        <v>31</v>
      </c>
      <c r="G532" t="s">
        <v>73</v>
      </c>
      <c r="H532" t="s">
        <v>284</v>
      </c>
      <c r="I532">
        <v>1.0101620370370371E-3</v>
      </c>
      <c r="J532">
        <v>1.0070717592592594E-3</v>
      </c>
      <c r="L532">
        <v>12</v>
      </c>
    </row>
    <row r="533" spans="1:12" x14ac:dyDescent="0.45">
      <c r="A533">
        <v>532</v>
      </c>
      <c r="B533">
        <v>2020</v>
      </c>
      <c r="C533" t="s">
        <v>20</v>
      </c>
      <c r="D533" s="5" t="str">
        <f t="shared" si="8"/>
        <v>2020|USA|5</v>
      </c>
      <c r="E533">
        <v>12</v>
      </c>
      <c r="F533">
        <v>5</v>
      </c>
      <c r="G533" t="s">
        <v>77</v>
      </c>
      <c r="H533" t="s">
        <v>56</v>
      </c>
      <c r="I533">
        <v>1.0140277777777778E-3</v>
      </c>
      <c r="J533">
        <v>1.0078472222222223E-3</v>
      </c>
      <c r="L533">
        <v>14</v>
      </c>
    </row>
    <row r="534" spans="1:12" x14ac:dyDescent="0.45">
      <c r="A534">
        <v>533</v>
      </c>
      <c r="B534">
        <v>2020</v>
      </c>
      <c r="C534" t="s">
        <v>20</v>
      </c>
      <c r="D534" s="5" t="str">
        <f t="shared" si="8"/>
        <v>2020|USA|55</v>
      </c>
      <c r="E534">
        <v>13</v>
      </c>
      <c r="F534">
        <v>55</v>
      </c>
      <c r="G534" t="s">
        <v>60</v>
      </c>
      <c r="H534" t="s">
        <v>277</v>
      </c>
      <c r="I534">
        <v>1.0121527777777778E-3</v>
      </c>
      <c r="J534">
        <v>1.0079050925925926E-3</v>
      </c>
      <c r="L534">
        <v>12</v>
      </c>
    </row>
    <row r="535" spans="1:12" x14ac:dyDescent="0.45">
      <c r="A535">
        <v>534</v>
      </c>
      <c r="B535">
        <v>2020</v>
      </c>
      <c r="C535" t="s">
        <v>20</v>
      </c>
      <c r="D535" s="5" t="str">
        <f t="shared" si="8"/>
        <v>2020|USA|8</v>
      </c>
      <c r="E535">
        <v>14</v>
      </c>
      <c r="F535">
        <v>8</v>
      </c>
      <c r="G535" t="s">
        <v>291</v>
      </c>
      <c r="H535" t="s">
        <v>79</v>
      </c>
      <c r="I535">
        <v>1.012951388888889E-3</v>
      </c>
      <c r="J535">
        <v>1.0098842592592592E-3</v>
      </c>
      <c r="L535">
        <v>16</v>
      </c>
    </row>
    <row r="536" spans="1:12" x14ac:dyDescent="0.45">
      <c r="A536">
        <v>535</v>
      </c>
      <c r="B536">
        <v>2020</v>
      </c>
      <c r="C536" t="s">
        <v>20</v>
      </c>
      <c r="D536" s="5" t="str">
        <f t="shared" si="8"/>
        <v>2020|USA|63</v>
      </c>
      <c r="E536">
        <v>15</v>
      </c>
      <c r="F536">
        <v>63</v>
      </c>
      <c r="G536" t="s">
        <v>75</v>
      </c>
      <c r="H536" t="s">
        <v>76</v>
      </c>
      <c r="I536">
        <v>1.0157060185185184E-3</v>
      </c>
      <c r="J536">
        <v>1.0122106481481481E-3</v>
      </c>
      <c r="L536">
        <v>11</v>
      </c>
    </row>
    <row r="537" spans="1:12" x14ac:dyDescent="0.45">
      <c r="A537">
        <v>536</v>
      </c>
      <c r="B537">
        <v>2020</v>
      </c>
      <c r="C537" t="s">
        <v>20</v>
      </c>
      <c r="D537" s="5" t="str">
        <f t="shared" si="8"/>
        <v>2020|USA|26</v>
      </c>
      <c r="E537">
        <v>16</v>
      </c>
      <c r="F537">
        <v>26</v>
      </c>
      <c r="G537" t="s">
        <v>289</v>
      </c>
      <c r="H537" t="s">
        <v>63</v>
      </c>
      <c r="I537">
        <v>1.0171527777777778E-3</v>
      </c>
      <c r="L537">
        <v>6</v>
      </c>
    </row>
    <row r="538" spans="1:12" x14ac:dyDescent="0.45">
      <c r="A538">
        <v>537</v>
      </c>
      <c r="B538">
        <v>2020</v>
      </c>
      <c r="C538" t="s">
        <v>20</v>
      </c>
      <c r="D538" s="5" t="str">
        <f t="shared" si="8"/>
        <v>2020|USA|20</v>
      </c>
      <c r="E538">
        <v>17</v>
      </c>
      <c r="F538">
        <v>20</v>
      </c>
      <c r="G538" t="s">
        <v>292</v>
      </c>
      <c r="H538" t="s">
        <v>79</v>
      </c>
      <c r="I538">
        <v>1.02125E-3</v>
      </c>
      <c r="L538">
        <v>9</v>
      </c>
    </row>
    <row r="539" spans="1:12" x14ac:dyDescent="0.45">
      <c r="A539">
        <v>538</v>
      </c>
      <c r="B539">
        <v>2020</v>
      </c>
      <c r="C539" t="s">
        <v>20</v>
      </c>
      <c r="D539" s="5" t="str">
        <f t="shared" si="8"/>
        <v>2020|USA|6</v>
      </c>
      <c r="E539">
        <v>18</v>
      </c>
      <c r="F539">
        <v>6</v>
      </c>
      <c r="G539" t="s">
        <v>82</v>
      </c>
      <c r="H539" t="s">
        <v>76</v>
      </c>
      <c r="I539">
        <v>1.0234953703703704E-3</v>
      </c>
      <c r="L539">
        <v>6</v>
      </c>
    </row>
    <row r="540" spans="1:12" x14ac:dyDescent="0.45">
      <c r="A540">
        <v>539</v>
      </c>
      <c r="B540">
        <v>2020</v>
      </c>
      <c r="C540" t="s">
        <v>20</v>
      </c>
      <c r="D540" s="5" t="str">
        <f t="shared" si="8"/>
        <v>2020|USA|99</v>
      </c>
      <c r="E540">
        <v>19</v>
      </c>
      <c r="F540">
        <v>99</v>
      </c>
      <c r="G540" t="s">
        <v>71</v>
      </c>
      <c r="H540" t="s">
        <v>69</v>
      </c>
      <c r="I540">
        <v>1.0235300925925926E-3</v>
      </c>
      <c r="L540">
        <v>6</v>
      </c>
    </row>
    <row r="541" spans="1:12" x14ac:dyDescent="0.45">
      <c r="A541">
        <v>540</v>
      </c>
      <c r="B541">
        <v>2020</v>
      </c>
      <c r="C541" t="s">
        <v>20</v>
      </c>
      <c r="D541" s="5" t="str">
        <f t="shared" si="8"/>
        <v>2020|USA|7</v>
      </c>
      <c r="E541">
        <v>20</v>
      </c>
      <c r="F541">
        <v>7</v>
      </c>
      <c r="G541" t="s">
        <v>68</v>
      </c>
      <c r="H541" t="s">
        <v>69</v>
      </c>
      <c r="I541">
        <v>1.024224537037037E-3</v>
      </c>
      <c r="L541">
        <v>6</v>
      </c>
    </row>
    <row r="542" spans="1:12" x14ac:dyDescent="0.45">
      <c r="A542">
        <v>541</v>
      </c>
      <c r="B542">
        <v>2020</v>
      </c>
      <c r="C542" t="s">
        <v>7</v>
      </c>
      <c r="D542" s="5" t="str">
        <f t="shared" si="8"/>
        <v>2020|Spain|44</v>
      </c>
      <c r="E542">
        <v>1</v>
      </c>
      <c r="F542">
        <v>44</v>
      </c>
      <c r="G542" t="s">
        <v>43</v>
      </c>
      <c r="H542" t="s">
        <v>44</v>
      </c>
      <c r="I542">
        <v>8.897222222222223E-4</v>
      </c>
      <c r="J542">
        <v>8.7978009259259259E-4</v>
      </c>
      <c r="K542">
        <v>8.7481481481481481E-4</v>
      </c>
      <c r="L542">
        <v>15</v>
      </c>
    </row>
    <row r="543" spans="1:12" x14ac:dyDescent="0.45">
      <c r="A543">
        <v>542</v>
      </c>
      <c r="B543">
        <v>2020</v>
      </c>
      <c r="C543" t="s">
        <v>7</v>
      </c>
      <c r="D543" s="5" t="str">
        <f t="shared" si="8"/>
        <v>2020|Spain|77</v>
      </c>
      <c r="E543">
        <v>2</v>
      </c>
      <c r="F543">
        <v>77</v>
      </c>
      <c r="G543" t="s">
        <v>48</v>
      </c>
      <c r="H543" t="s">
        <v>44</v>
      </c>
      <c r="I543">
        <v>8.9401620370370373E-4</v>
      </c>
      <c r="J543">
        <v>8.8138888888888902E-4</v>
      </c>
      <c r="K543">
        <v>8.7549768518518521E-4</v>
      </c>
      <c r="L543">
        <v>15</v>
      </c>
    </row>
    <row r="544" spans="1:12" x14ac:dyDescent="0.45">
      <c r="A544">
        <v>543</v>
      </c>
      <c r="B544">
        <v>2020</v>
      </c>
      <c r="C544" t="s">
        <v>7</v>
      </c>
      <c r="D544" s="5" t="str">
        <f t="shared" si="8"/>
        <v>2020|Spain|33</v>
      </c>
      <c r="E544">
        <v>3</v>
      </c>
      <c r="F544">
        <v>33</v>
      </c>
      <c r="G544" t="s">
        <v>45</v>
      </c>
      <c r="H544" t="s">
        <v>46</v>
      </c>
      <c r="I544">
        <v>8.9366898148148151E-4</v>
      </c>
      <c r="J544">
        <v>8.8562500000000013E-4</v>
      </c>
      <c r="K544">
        <v>8.8300925925925927E-4</v>
      </c>
      <c r="L544">
        <v>15</v>
      </c>
    </row>
    <row r="545" spans="1:12" x14ac:dyDescent="0.45">
      <c r="A545">
        <v>544</v>
      </c>
      <c r="B545">
        <v>2020</v>
      </c>
      <c r="C545" t="s">
        <v>7</v>
      </c>
      <c r="D545" s="5" t="str">
        <f t="shared" si="8"/>
        <v>2020|Spain|11</v>
      </c>
      <c r="E545">
        <v>4</v>
      </c>
      <c r="F545">
        <v>11</v>
      </c>
      <c r="G545" t="s">
        <v>53</v>
      </c>
      <c r="H545" t="s">
        <v>281</v>
      </c>
      <c r="I545">
        <v>8.9255787037037038E-4</v>
      </c>
      <c r="J545">
        <v>8.9046296296296302E-4</v>
      </c>
      <c r="K545">
        <v>8.8520833333333333E-4</v>
      </c>
      <c r="L545">
        <v>15</v>
      </c>
    </row>
    <row r="546" spans="1:12" x14ac:dyDescent="0.45">
      <c r="A546">
        <v>545</v>
      </c>
      <c r="B546">
        <v>2020</v>
      </c>
      <c r="C546" t="s">
        <v>7</v>
      </c>
      <c r="D546" s="5" t="str">
        <f t="shared" si="8"/>
        <v>2020|Spain|18</v>
      </c>
      <c r="E546">
        <v>5</v>
      </c>
      <c r="F546">
        <v>18</v>
      </c>
      <c r="G546" t="s">
        <v>65</v>
      </c>
      <c r="H546" t="s">
        <v>281</v>
      </c>
      <c r="I546">
        <v>8.9486111111111103E-4</v>
      </c>
      <c r="J546">
        <v>8.8733796296296304E-4</v>
      </c>
      <c r="K546">
        <v>8.8644675925925913E-4</v>
      </c>
      <c r="L546">
        <v>15</v>
      </c>
    </row>
    <row r="547" spans="1:12" x14ac:dyDescent="0.45">
      <c r="A547">
        <v>546</v>
      </c>
      <c r="B547">
        <v>2020</v>
      </c>
      <c r="C547" t="s">
        <v>7</v>
      </c>
      <c r="D547" s="5" t="str">
        <f t="shared" si="8"/>
        <v>2020|Spain|23</v>
      </c>
      <c r="E547">
        <v>6</v>
      </c>
      <c r="F547">
        <v>23</v>
      </c>
      <c r="G547" t="s">
        <v>290</v>
      </c>
      <c r="H547" t="s">
        <v>46</v>
      </c>
      <c r="I547">
        <v>8.9605324074074066E-4</v>
      </c>
      <c r="J547">
        <v>8.930902777777777E-4</v>
      </c>
      <c r="K547">
        <v>8.915393518518518E-4</v>
      </c>
      <c r="L547">
        <v>18</v>
      </c>
    </row>
    <row r="548" spans="1:12" x14ac:dyDescent="0.45">
      <c r="A548">
        <v>547</v>
      </c>
      <c r="B548">
        <v>2020</v>
      </c>
      <c r="C548" t="s">
        <v>7</v>
      </c>
      <c r="D548" s="5" t="str">
        <f t="shared" si="8"/>
        <v>2020|Spain|55</v>
      </c>
      <c r="E548">
        <v>7</v>
      </c>
      <c r="F548">
        <v>55</v>
      </c>
      <c r="G548" t="s">
        <v>60</v>
      </c>
      <c r="H548" t="s">
        <v>277</v>
      </c>
      <c r="I548">
        <v>8.962731481481481E-4</v>
      </c>
      <c r="J548">
        <v>8.8976851851851858E-4</v>
      </c>
      <c r="K548">
        <v>8.9171296296296297E-4</v>
      </c>
      <c r="L548">
        <v>17</v>
      </c>
    </row>
    <row r="549" spans="1:12" x14ac:dyDescent="0.45">
      <c r="A549">
        <v>548</v>
      </c>
      <c r="B549">
        <v>2020</v>
      </c>
      <c r="C549" t="s">
        <v>7</v>
      </c>
      <c r="D549" s="5" t="str">
        <f t="shared" si="8"/>
        <v>2020|Spain|4</v>
      </c>
      <c r="E549">
        <v>8</v>
      </c>
      <c r="F549">
        <v>4</v>
      </c>
      <c r="G549" t="s">
        <v>50</v>
      </c>
      <c r="H549" t="s">
        <v>277</v>
      </c>
      <c r="I549">
        <v>8.9788194444444453E-4</v>
      </c>
      <c r="J549">
        <v>8.9312499999999993E-4</v>
      </c>
      <c r="K549">
        <v>8.9217592592592593E-4</v>
      </c>
      <c r="L549">
        <v>18</v>
      </c>
    </row>
    <row r="550" spans="1:12" x14ac:dyDescent="0.45">
      <c r="A550">
        <v>549</v>
      </c>
      <c r="B550">
        <v>2020</v>
      </c>
      <c r="C550" t="s">
        <v>7</v>
      </c>
      <c r="D550" s="5" t="str">
        <f t="shared" si="8"/>
        <v>2020|Spain|16</v>
      </c>
      <c r="E550">
        <v>9</v>
      </c>
      <c r="F550">
        <v>16</v>
      </c>
      <c r="G550" t="s">
        <v>55</v>
      </c>
      <c r="H550" t="s">
        <v>56</v>
      </c>
      <c r="I550">
        <v>8.941666666666667E-4</v>
      </c>
      <c r="J550">
        <v>8.9065972222222226E-4</v>
      </c>
      <c r="K550">
        <v>8.9221064814814816E-4</v>
      </c>
      <c r="L550">
        <v>18</v>
      </c>
    </row>
    <row r="551" spans="1:12" x14ac:dyDescent="0.45">
      <c r="A551">
        <v>550</v>
      </c>
      <c r="B551">
        <v>2020</v>
      </c>
      <c r="C551" t="s">
        <v>7</v>
      </c>
      <c r="D551" s="5" t="str">
        <f t="shared" si="8"/>
        <v>2020|Spain|10</v>
      </c>
      <c r="E551">
        <v>10</v>
      </c>
      <c r="F551">
        <v>10</v>
      </c>
      <c r="G551" t="s">
        <v>80</v>
      </c>
      <c r="H551" t="s">
        <v>63</v>
      </c>
      <c r="I551">
        <v>8.953240740740741E-4</v>
      </c>
      <c r="J551">
        <v>8.8888888888888882E-4</v>
      </c>
      <c r="K551">
        <v>8.9277777777777782E-4</v>
      </c>
      <c r="L551">
        <v>18</v>
      </c>
    </row>
    <row r="552" spans="1:12" x14ac:dyDescent="0.45">
      <c r="A552">
        <v>551</v>
      </c>
      <c r="B552">
        <v>2020</v>
      </c>
      <c r="C552" t="s">
        <v>7</v>
      </c>
      <c r="D552" s="5" t="str">
        <f t="shared" si="8"/>
        <v>2020|Spain|5</v>
      </c>
      <c r="E552">
        <v>11</v>
      </c>
      <c r="F552">
        <v>5</v>
      </c>
      <c r="G552" t="s">
        <v>77</v>
      </c>
      <c r="H552" t="s">
        <v>56</v>
      </c>
      <c r="I552">
        <v>8.9783564814814815E-4</v>
      </c>
      <c r="J552">
        <v>8.9314814814814812E-4</v>
      </c>
      <c r="L552">
        <v>12</v>
      </c>
    </row>
    <row r="553" spans="1:12" x14ac:dyDescent="0.45">
      <c r="A553">
        <v>552</v>
      </c>
      <c r="B553">
        <v>2020</v>
      </c>
      <c r="C553" t="s">
        <v>7</v>
      </c>
      <c r="D553" s="5" t="str">
        <f t="shared" si="8"/>
        <v>2020|Spain|26</v>
      </c>
      <c r="E553">
        <v>12</v>
      </c>
      <c r="F553">
        <v>26</v>
      </c>
      <c r="G553" t="s">
        <v>289</v>
      </c>
      <c r="H553" t="s">
        <v>63</v>
      </c>
      <c r="I553">
        <v>8.9902777777777778E-4</v>
      </c>
      <c r="J553">
        <v>8.9342592592592588E-4</v>
      </c>
      <c r="L553">
        <v>12</v>
      </c>
    </row>
    <row r="554" spans="1:12" x14ac:dyDescent="0.45">
      <c r="A554">
        <v>553</v>
      </c>
      <c r="B554">
        <v>2020</v>
      </c>
      <c r="C554" t="s">
        <v>7</v>
      </c>
      <c r="D554" s="5" t="str">
        <f t="shared" si="8"/>
        <v>2020|Spain|3</v>
      </c>
      <c r="E554">
        <v>13</v>
      </c>
      <c r="F554">
        <v>3</v>
      </c>
      <c r="G554" t="s">
        <v>58</v>
      </c>
      <c r="H554" t="s">
        <v>284</v>
      </c>
      <c r="I554">
        <v>8.9892361111111119E-4</v>
      </c>
      <c r="J554">
        <v>8.9349537037037034E-4</v>
      </c>
      <c r="L554">
        <v>12</v>
      </c>
    </row>
    <row r="555" spans="1:12" x14ac:dyDescent="0.45">
      <c r="A555">
        <v>554</v>
      </c>
      <c r="B555">
        <v>2020</v>
      </c>
      <c r="C555" t="s">
        <v>7</v>
      </c>
      <c r="D555" s="5" t="str">
        <f t="shared" si="8"/>
        <v>2020|Spain|7</v>
      </c>
      <c r="E555">
        <v>14</v>
      </c>
      <c r="F555">
        <v>7</v>
      </c>
      <c r="G555" t="s">
        <v>68</v>
      </c>
      <c r="H555" t="s">
        <v>69</v>
      </c>
      <c r="I555">
        <v>9.0042824074074081E-4</v>
      </c>
      <c r="J555">
        <v>8.9567129629629632E-4</v>
      </c>
      <c r="L555">
        <v>12</v>
      </c>
    </row>
    <row r="556" spans="1:12" x14ac:dyDescent="0.45">
      <c r="A556">
        <v>555</v>
      </c>
      <c r="B556">
        <v>2020</v>
      </c>
      <c r="C556" t="s">
        <v>7</v>
      </c>
      <c r="D556" s="5" t="str">
        <f t="shared" si="8"/>
        <v>2020|Spain|31</v>
      </c>
      <c r="E556">
        <v>15</v>
      </c>
      <c r="F556">
        <v>31</v>
      </c>
      <c r="G556" t="s">
        <v>73</v>
      </c>
      <c r="H556" t="s">
        <v>284</v>
      </c>
      <c r="I556">
        <v>9.000578703703704E-4</v>
      </c>
      <c r="J556">
        <v>8.9776620370370368E-4</v>
      </c>
      <c r="L556">
        <v>12</v>
      </c>
    </row>
    <row r="557" spans="1:12" x14ac:dyDescent="0.45">
      <c r="A557">
        <v>556</v>
      </c>
      <c r="B557">
        <v>2020</v>
      </c>
      <c r="C557" t="s">
        <v>7</v>
      </c>
      <c r="D557" s="5" t="str">
        <f t="shared" si="8"/>
        <v>2020|Spain|20</v>
      </c>
      <c r="E557">
        <v>16</v>
      </c>
      <c r="F557">
        <v>20</v>
      </c>
      <c r="G557" t="s">
        <v>292</v>
      </c>
      <c r="H557" t="s">
        <v>79</v>
      </c>
      <c r="I557">
        <v>9.0171296296296299E-4</v>
      </c>
      <c r="L557">
        <v>6</v>
      </c>
    </row>
    <row r="558" spans="1:12" x14ac:dyDescent="0.45">
      <c r="A558">
        <v>557</v>
      </c>
      <c r="B558">
        <v>2020</v>
      </c>
      <c r="C558" t="s">
        <v>7</v>
      </c>
      <c r="D558" s="5" t="str">
        <f t="shared" si="8"/>
        <v>2020|Spain|8</v>
      </c>
      <c r="E558">
        <v>17</v>
      </c>
      <c r="F558">
        <v>8</v>
      </c>
      <c r="G558" t="s">
        <v>291</v>
      </c>
      <c r="H558" t="s">
        <v>79</v>
      </c>
      <c r="I558">
        <v>9.0380787037037036E-4</v>
      </c>
      <c r="L558">
        <v>6</v>
      </c>
    </row>
    <row r="559" spans="1:12" x14ac:dyDescent="0.45">
      <c r="A559">
        <v>558</v>
      </c>
      <c r="B559">
        <v>2020</v>
      </c>
      <c r="C559" t="s">
        <v>7</v>
      </c>
      <c r="D559" s="5" t="str">
        <f t="shared" si="8"/>
        <v>2020|Spain|63</v>
      </c>
      <c r="E559">
        <v>18</v>
      </c>
      <c r="F559">
        <v>63</v>
      </c>
      <c r="G559" t="s">
        <v>75</v>
      </c>
      <c r="H559" t="s">
        <v>76</v>
      </c>
      <c r="I559">
        <v>9.039236111111111E-4</v>
      </c>
      <c r="L559">
        <v>9</v>
      </c>
    </row>
    <row r="560" spans="1:12" x14ac:dyDescent="0.45">
      <c r="A560">
        <v>559</v>
      </c>
      <c r="B560">
        <v>2020</v>
      </c>
      <c r="C560" t="s">
        <v>7</v>
      </c>
      <c r="D560" s="5" t="str">
        <f t="shared" si="8"/>
        <v>2020|Spain|6</v>
      </c>
      <c r="E560">
        <v>19</v>
      </c>
      <c r="F560">
        <v>6</v>
      </c>
      <c r="G560" t="s">
        <v>82</v>
      </c>
      <c r="H560" t="s">
        <v>76</v>
      </c>
      <c r="I560">
        <v>9.0893518518518526E-4</v>
      </c>
      <c r="L560">
        <v>9</v>
      </c>
    </row>
    <row r="561" spans="1:12" x14ac:dyDescent="0.45">
      <c r="A561">
        <v>560</v>
      </c>
      <c r="B561">
        <v>2020</v>
      </c>
      <c r="C561" t="s">
        <v>7</v>
      </c>
      <c r="D561" s="5" t="str">
        <f t="shared" si="8"/>
        <v>2020|Spain|99</v>
      </c>
      <c r="E561">
        <v>20</v>
      </c>
      <c r="F561">
        <v>99</v>
      </c>
      <c r="G561" t="s">
        <v>71</v>
      </c>
      <c r="H561" t="s">
        <v>69</v>
      </c>
      <c r="I561">
        <v>9.1084490740740741E-4</v>
      </c>
      <c r="L561">
        <v>6</v>
      </c>
    </row>
    <row r="562" spans="1:12" x14ac:dyDescent="0.45">
      <c r="A562">
        <v>561</v>
      </c>
      <c r="B562">
        <v>2020</v>
      </c>
      <c r="C562" t="s">
        <v>26</v>
      </c>
      <c r="D562" s="5" t="str">
        <f t="shared" si="8"/>
        <v>2020|Belgium|44</v>
      </c>
      <c r="E562">
        <v>1</v>
      </c>
      <c r="F562">
        <v>44</v>
      </c>
      <c r="G562" t="s">
        <v>43</v>
      </c>
      <c r="H562" t="s">
        <v>44</v>
      </c>
      <c r="I562">
        <v>1.1842939814814815E-3</v>
      </c>
      <c r="J562">
        <v>1.1807175925925926E-3</v>
      </c>
      <c r="K562">
        <v>1.1718981481481483E-3</v>
      </c>
      <c r="L562">
        <v>15</v>
      </c>
    </row>
    <row r="563" spans="1:12" x14ac:dyDescent="0.45">
      <c r="A563">
        <v>562</v>
      </c>
      <c r="B563">
        <v>2020</v>
      </c>
      <c r="C563" t="s">
        <v>26</v>
      </c>
      <c r="D563" s="5" t="str">
        <f t="shared" si="8"/>
        <v>2020|Belgium|77</v>
      </c>
      <c r="E563">
        <v>2</v>
      </c>
      <c r="F563">
        <v>77</v>
      </c>
      <c r="G563" t="s">
        <v>48</v>
      </c>
      <c r="H563" t="s">
        <v>44</v>
      </c>
      <c r="I563">
        <v>1.1867361111111111E-3</v>
      </c>
      <c r="J563">
        <v>1.1820138888888889E-3</v>
      </c>
      <c r="K563">
        <v>1.1778125E-3</v>
      </c>
      <c r="L563">
        <v>17</v>
      </c>
    </row>
    <row r="564" spans="1:12" x14ac:dyDescent="0.45">
      <c r="A564">
        <v>563</v>
      </c>
      <c r="B564">
        <v>2020</v>
      </c>
      <c r="C564" t="s">
        <v>26</v>
      </c>
      <c r="D564" s="5" t="str">
        <f t="shared" si="8"/>
        <v>2020|Belgium|33</v>
      </c>
      <c r="E564">
        <v>3</v>
      </c>
      <c r="F564">
        <v>33</v>
      </c>
      <c r="G564" t="s">
        <v>45</v>
      </c>
      <c r="H564" t="s">
        <v>46</v>
      </c>
      <c r="I564">
        <v>1.1944097222222224E-3</v>
      </c>
      <c r="J564">
        <v>1.1860300925925925E-3</v>
      </c>
      <c r="K564">
        <v>1.177986111111111E-3</v>
      </c>
      <c r="L564">
        <v>17</v>
      </c>
    </row>
    <row r="565" spans="1:12" x14ac:dyDescent="0.45">
      <c r="A565">
        <v>564</v>
      </c>
      <c r="B565">
        <v>2020</v>
      </c>
      <c r="C565" t="s">
        <v>26</v>
      </c>
      <c r="D565" s="5" t="str">
        <f t="shared" si="8"/>
        <v>2020|Belgium|3</v>
      </c>
      <c r="E565">
        <v>4</v>
      </c>
      <c r="F565">
        <v>3</v>
      </c>
      <c r="G565" t="s">
        <v>58</v>
      </c>
      <c r="H565" t="s">
        <v>284</v>
      </c>
      <c r="I565">
        <v>1.1957060185185185E-3</v>
      </c>
      <c r="J565">
        <v>1.1861921296296297E-3</v>
      </c>
      <c r="K565">
        <v>1.1812615740740739E-3</v>
      </c>
      <c r="L565">
        <v>11</v>
      </c>
    </row>
    <row r="566" spans="1:12" x14ac:dyDescent="0.45">
      <c r="A566">
        <v>565</v>
      </c>
      <c r="B566">
        <v>2020</v>
      </c>
      <c r="C566" t="s">
        <v>26</v>
      </c>
      <c r="D566" s="5" t="str">
        <f t="shared" si="8"/>
        <v>2020|Belgium|23</v>
      </c>
      <c r="E566">
        <v>5</v>
      </c>
      <c r="F566">
        <v>23</v>
      </c>
      <c r="G566" t="s">
        <v>290</v>
      </c>
      <c r="H566" t="s">
        <v>46</v>
      </c>
      <c r="I566">
        <v>1.1969675925925926E-3</v>
      </c>
      <c r="J566">
        <v>1.1827893518518518E-3</v>
      </c>
      <c r="K566">
        <v>1.1836111111111112E-3</v>
      </c>
      <c r="L566">
        <v>15</v>
      </c>
    </row>
    <row r="567" spans="1:12" x14ac:dyDescent="0.45">
      <c r="A567">
        <v>566</v>
      </c>
      <c r="B567">
        <v>2020</v>
      </c>
      <c r="C567" t="s">
        <v>26</v>
      </c>
      <c r="D567" s="5" t="str">
        <f t="shared" si="8"/>
        <v>2020|Belgium|31</v>
      </c>
      <c r="E567">
        <v>6</v>
      </c>
      <c r="F567">
        <v>31</v>
      </c>
      <c r="G567" t="s">
        <v>73</v>
      </c>
      <c r="H567" t="s">
        <v>284</v>
      </c>
      <c r="I567">
        <v>1.1979745370370371E-3</v>
      </c>
      <c r="J567">
        <v>1.1867361111111111E-3</v>
      </c>
      <c r="K567">
        <v>1.1851388888888888E-3</v>
      </c>
      <c r="L567">
        <v>15</v>
      </c>
    </row>
    <row r="568" spans="1:12" x14ac:dyDescent="0.45">
      <c r="A568">
        <v>567</v>
      </c>
      <c r="B568">
        <v>2020</v>
      </c>
      <c r="C568" t="s">
        <v>26</v>
      </c>
      <c r="D568" s="5" t="str">
        <f t="shared" si="8"/>
        <v>2020|Belgium|55</v>
      </c>
      <c r="E568">
        <v>7</v>
      </c>
      <c r="F568">
        <v>55</v>
      </c>
      <c r="G568" t="s">
        <v>60</v>
      </c>
      <c r="H568" t="s">
        <v>277</v>
      </c>
      <c r="I568">
        <v>1.1958564814814816E-3</v>
      </c>
      <c r="J568">
        <v>1.186087962962963E-3</v>
      </c>
      <c r="K568">
        <v>1.185625E-3</v>
      </c>
      <c r="L568">
        <v>15</v>
      </c>
    </row>
    <row r="569" spans="1:12" x14ac:dyDescent="0.45">
      <c r="A569">
        <v>568</v>
      </c>
      <c r="B569">
        <v>2020</v>
      </c>
      <c r="C569" t="s">
        <v>26</v>
      </c>
      <c r="D569" s="5" t="str">
        <f t="shared" si="8"/>
        <v>2020|Belgium|11</v>
      </c>
      <c r="E569">
        <v>8</v>
      </c>
      <c r="F569">
        <v>11</v>
      </c>
      <c r="G569" t="s">
        <v>53</v>
      </c>
      <c r="H569" t="s">
        <v>281</v>
      </c>
      <c r="I569">
        <v>1.1961689814814814E-3</v>
      </c>
      <c r="J569">
        <v>1.1883101851851853E-3</v>
      </c>
      <c r="K569">
        <v>1.186712962962963E-3</v>
      </c>
      <c r="L569">
        <v>15</v>
      </c>
    </row>
    <row r="570" spans="1:12" x14ac:dyDescent="0.45">
      <c r="A570">
        <v>569</v>
      </c>
      <c r="B570">
        <v>2020</v>
      </c>
      <c r="C570" t="s">
        <v>26</v>
      </c>
      <c r="D570" s="5" t="str">
        <f t="shared" si="8"/>
        <v>2020|Belgium|18</v>
      </c>
      <c r="E570">
        <v>9</v>
      </c>
      <c r="F570">
        <v>18</v>
      </c>
      <c r="G570" t="s">
        <v>65</v>
      </c>
      <c r="H570" t="s">
        <v>281</v>
      </c>
      <c r="I570">
        <v>1.1951967592592593E-3</v>
      </c>
      <c r="J570">
        <v>1.1862384259259259E-3</v>
      </c>
      <c r="K570">
        <v>1.1875347222222222E-3</v>
      </c>
      <c r="L570">
        <v>15</v>
      </c>
    </row>
    <row r="571" spans="1:12" x14ac:dyDescent="0.45">
      <c r="A571">
        <v>570</v>
      </c>
      <c r="B571">
        <v>2020</v>
      </c>
      <c r="C571" t="s">
        <v>26</v>
      </c>
      <c r="D571" s="5" t="str">
        <f t="shared" si="8"/>
        <v>2020|Belgium|4</v>
      </c>
      <c r="E571">
        <v>10</v>
      </c>
      <c r="F571">
        <v>4</v>
      </c>
      <c r="G571" t="s">
        <v>50</v>
      </c>
      <c r="H571" t="s">
        <v>277</v>
      </c>
      <c r="I571">
        <v>1.1980787037037038E-3</v>
      </c>
      <c r="J571">
        <v>1.1889120370370372E-3</v>
      </c>
      <c r="K571">
        <v>1.1881597222222222E-3</v>
      </c>
      <c r="L571">
        <v>17</v>
      </c>
    </row>
    <row r="572" spans="1:12" x14ac:dyDescent="0.45">
      <c r="A572">
        <v>571</v>
      </c>
      <c r="B572">
        <v>2020</v>
      </c>
      <c r="C572" t="s">
        <v>26</v>
      </c>
      <c r="D572" s="5" t="str">
        <f t="shared" si="8"/>
        <v>2020|Belgium|26</v>
      </c>
      <c r="E572">
        <v>11</v>
      </c>
      <c r="F572">
        <v>26</v>
      </c>
      <c r="G572" t="s">
        <v>289</v>
      </c>
      <c r="H572" t="s">
        <v>63</v>
      </c>
      <c r="I572">
        <v>1.1952199074074074E-3</v>
      </c>
      <c r="J572">
        <v>1.1890046296296295E-3</v>
      </c>
      <c r="L572">
        <v>12</v>
      </c>
    </row>
    <row r="573" spans="1:12" x14ac:dyDescent="0.45">
      <c r="A573">
        <v>572</v>
      </c>
      <c r="B573">
        <v>2020</v>
      </c>
      <c r="C573" t="s">
        <v>26</v>
      </c>
      <c r="D573" s="5" t="str">
        <f t="shared" si="8"/>
        <v>2020|Belgium|10</v>
      </c>
      <c r="E573">
        <v>12</v>
      </c>
      <c r="F573">
        <v>10</v>
      </c>
      <c r="G573" t="s">
        <v>80</v>
      </c>
      <c r="H573" t="s">
        <v>63</v>
      </c>
      <c r="I573">
        <v>1.1951620370370369E-3</v>
      </c>
      <c r="J573">
        <v>1.1891782407407406E-3</v>
      </c>
      <c r="L573">
        <v>12</v>
      </c>
    </row>
    <row r="574" spans="1:12" x14ac:dyDescent="0.45">
      <c r="A574">
        <v>573</v>
      </c>
      <c r="B574">
        <v>2020</v>
      </c>
      <c r="C574" t="s">
        <v>26</v>
      </c>
      <c r="D574" s="5" t="str">
        <f t="shared" si="8"/>
        <v>2020|Belgium|16</v>
      </c>
      <c r="E574">
        <v>13</v>
      </c>
      <c r="F574">
        <v>16</v>
      </c>
      <c r="G574" t="s">
        <v>55</v>
      </c>
      <c r="H574" t="s">
        <v>56</v>
      </c>
      <c r="I574">
        <v>1.1997222222222222E-3</v>
      </c>
      <c r="J574">
        <v>1.1920833333333334E-3</v>
      </c>
      <c r="L574">
        <v>12</v>
      </c>
    </row>
    <row r="575" spans="1:12" x14ac:dyDescent="0.45">
      <c r="A575">
        <v>574</v>
      </c>
      <c r="B575">
        <v>2020</v>
      </c>
      <c r="C575" t="s">
        <v>26</v>
      </c>
      <c r="D575" s="5" t="str">
        <f t="shared" si="8"/>
        <v>2020|Belgium|5</v>
      </c>
      <c r="E575">
        <v>14</v>
      </c>
      <c r="F575">
        <v>5</v>
      </c>
      <c r="G575" t="s">
        <v>77</v>
      </c>
      <c r="H575" t="s">
        <v>56</v>
      </c>
      <c r="I575">
        <v>1.1986921296296296E-3</v>
      </c>
      <c r="J575">
        <v>1.1951504629629632E-3</v>
      </c>
      <c r="L575">
        <v>12</v>
      </c>
    </row>
    <row r="576" spans="1:12" x14ac:dyDescent="0.45">
      <c r="A576">
        <v>575</v>
      </c>
      <c r="B576">
        <v>2020</v>
      </c>
      <c r="C576" t="s">
        <v>26</v>
      </c>
      <c r="D576" s="5" t="str">
        <f t="shared" si="8"/>
        <v>2020|Belgium|63</v>
      </c>
      <c r="E576">
        <v>15</v>
      </c>
      <c r="F576">
        <v>63</v>
      </c>
      <c r="G576" t="s">
        <v>75</v>
      </c>
      <c r="H576" t="s">
        <v>76</v>
      </c>
      <c r="I576">
        <v>1.1994212962962963E-3</v>
      </c>
      <c r="J576">
        <v>1.1975462962962964E-3</v>
      </c>
      <c r="L576">
        <v>11</v>
      </c>
    </row>
    <row r="577" spans="1:12" x14ac:dyDescent="0.45">
      <c r="A577">
        <v>576</v>
      </c>
      <c r="B577">
        <v>2020</v>
      </c>
      <c r="C577" t="s">
        <v>26</v>
      </c>
      <c r="D577" s="5" t="str">
        <f t="shared" si="8"/>
        <v>2020|Belgium|7</v>
      </c>
      <c r="E577">
        <v>16</v>
      </c>
      <c r="F577">
        <v>7</v>
      </c>
      <c r="G577" t="s">
        <v>68</v>
      </c>
      <c r="H577" t="s">
        <v>69</v>
      </c>
      <c r="I577">
        <v>1.2007291666666666E-3</v>
      </c>
      <c r="L577">
        <v>6</v>
      </c>
    </row>
    <row r="578" spans="1:12" x14ac:dyDescent="0.45">
      <c r="A578">
        <v>577</v>
      </c>
      <c r="B578">
        <v>2020</v>
      </c>
      <c r="C578" t="s">
        <v>26</v>
      </c>
      <c r="D578" s="5" t="str">
        <f t="shared" si="8"/>
        <v>2020|Belgium|8</v>
      </c>
      <c r="E578">
        <v>17</v>
      </c>
      <c r="F578">
        <v>8</v>
      </c>
      <c r="G578" t="s">
        <v>291</v>
      </c>
      <c r="H578" t="s">
        <v>79</v>
      </c>
      <c r="I578">
        <v>1.2018287037037039E-3</v>
      </c>
      <c r="L578">
        <v>6</v>
      </c>
    </row>
    <row r="579" spans="1:12" x14ac:dyDescent="0.45">
      <c r="A579">
        <v>578</v>
      </c>
      <c r="B579">
        <v>2020</v>
      </c>
      <c r="C579" t="s">
        <v>26</v>
      </c>
      <c r="D579" s="5" t="str">
        <f t="shared" ref="D579:D642" si="9">_xlfn.CONCAT(B579,"|",C579,"|",F579)</f>
        <v>2020|Belgium|99</v>
      </c>
      <c r="E579">
        <v>18</v>
      </c>
      <c r="F579">
        <v>99</v>
      </c>
      <c r="G579" t="s">
        <v>71</v>
      </c>
      <c r="H579" t="s">
        <v>69</v>
      </c>
      <c r="I579">
        <v>1.203125E-3</v>
      </c>
      <c r="L579">
        <v>6</v>
      </c>
    </row>
    <row r="580" spans="1:12" x14ac:dyDescent="0.45">
      <c r="A580">
        <v>579</v>
      </c>
      <c r="B580">
        <v>2020</v>
      </c>
      <c r="C580" t="s">
        <v>26</v>
      </c>
      <c r="D580" s="5" t="str">
        <f t="shared" si="9"/>
        <v>2020|Belgium|6</v>
      </c>
      <c r="E580">
        <v>19</v>
      </c>
      <c r="F580">
        <v>6</v>
      </c>
      <c r="G580" t="s">
        <v>82</v>
      </c>
      <c r="H580" t="s">
        <v>76</v>
      </c>
      <c r="I580">
        <v>1.2053009259259259E-3</v>
      </c>
      <c r="L580">
        <v>6</v>
      </c>
    </row>
    <row r="581" spans="1:12" x14ac:dyDescent="0.45">
      <c r="A581">
        <v>580</v>
      </c>
      <c r="B581">
        <v>2020</v>
      </c>
      <c r="C581" t="s">
        <v>26</v>
      </c>
      <c r="D581" s="5" t="str">
        <f t="shared" si="9"/>
        <v>2020|Belgium|20</v>
      </c>
      <c r="E581">
        <v>20</v>
      </c>
      <c r="F581">
        <v>20</v>
      </c>
      <c r="G581" t="s">
        <v>292</v>
      </c>
      <c r="H581" t="s">
        <v>79</v>
      </c>
      <c r="I581">
        <v>1.207337962962963E-3</v>
      </c>
      <c r="L581">
        <v>8</v>
      </c>
    </row>
    <row r="582" spans="1:12" x14ac:dyDescent="0.45">
      <c r="A582">
        <v>581</v>
      </c>
      <c r="B582">
        <v>2020</v>
      </c>
      <c r="C582" t="s">
        <v>17</v>
      </c>
      <c r="D582" s="5" t="str">
        <f t="shared" si="9"/>
        <v>2020|Italy|44</v>
      </c>
      <c r="E582">
        <v>1</v>
      </c>
      <c r="F582">
        <v>44</v>
      </c>
      <c r="G582" t="s">
        <v>43</v>
      </c>
      <c r="H582" t="s">
        <v>44</v>
      </c>
      <c r="I582">
        <v>9.2030092592592587E-4</v>
      </c>
      <c r="J582">
        <v>9.154166666666667E-4</v>
      </c>
      <c r="K582">
        <v>9.1304398148148158E-4</v>
      </c>
      <c r="L582">
        <v>18</v>
      </c>
    </row>
    <row r="583" spans="1:12" x14ac:dyDescent="0.45">
      <c r="A583">
        <v>582</v>
      </c>
      <c r="B583">
        <v>2020</v>
      </c>
      <c r="C583" t="s">
        <v>17</v>
      </c>
      <c r="D583" s="5" t="str">
        <f t="shared" si="9"/>
        <v>2020|Italy|77</v>
      </c>
      <c r="E583">
        <v>2</v>
      </c>
      <c r="F583">
        <v>77</v>
      </c>
      <c r="G583" t="s">
        <v>48</v>
      </c>
      <c r="H583" t="s">
        <v>44</v>
      </c>
      <c r="I583">
        <v>9.2344907407407404E-4</v>
      </c>
      <c r="J583">
        <v>9.1379629629629623E-4</v>
      </c>
      <c r="K583">
        <v>9.1384259259259272E-4</v>
      </c>
      <c r="L583">
        <v>18</v>
      </c>
    </row>
    <row r="584" spans="1:12" x14ac:dyDescent="0.45">
      <c r="A584">
        <v>583</v>
      </c>
      <c r="B584">
        <v>2020</v>
      </c>
      <c r="C584" t="s">
        <v>17</v>
      </c>
      <c r="D584" s="5" t="str">
        <f t="shared" si="9"/>
        <v>2020|Italy|55</v>
      </c>
      <c r="E584">
        <v>3</v>
      </c>
      <c r="F584">
        <v>55</v>
      </c>
      <c r="G584" t="s">
        <v>60</v>
      </c>
      <c r="H584" t="s">
        <v>277</v>
      </c>
      <c r="I584">
        <v>9.2707175925925932E-4</v>
      </c>
      <c r="J584">
        <v>9.2251157407407397E-4</v>
      </c>
      <c r="K584">
        <v>9.2239583333333323E-4</v>
      </c>
      <c r="L584">
        <v>16</v>
      </c>
    </row>
    <row r="585" spans="1:12" x14ac:dyDescent="0.45">
      <c r="A585">
        <v>584</v>
      </c>
      <c r="B585">
        <v>2020</v>
      </c>
      <c r="C585" t="s">
        <v>17</v>
      </c>
      <c r="D585" s="5" t="str">
        <f t="shared" si="9"/>
        <v>2020|Italy|11</v>
      </c>
      <c r="E585">
        <v>4</v>
      </c>
      <c r="F585">
        <v>11</v>
      </c>
      <c r="G585" t="s">
        <v>53</v>
      </c>
      <c r="H585" t="s">
        <v>281</v>
      </c>
      <c r="I585">
        <v>9.2648148148148158E-4</v>
      </c>
      <c r="J585">
        <v>9.2266203703703705E-4</v>
      </c>
      <c r="K585">
        <v>9.2268518518518524E-4</v>
      </c>
      <c r="L585">
        <v>17</v>
      </c>
    </row>
    <row r="586" spans="1:12" x14ac:dyDescent="0.45">
      <c r="A586">
        <v>585</v>
      </c>
      <c r="B586">
        <v>2020</v>
      </c>
      <c r="C586" t="s">
        <v>17</v>
      </c>
      <c r="D586" s="5" t="str">
        <f t="shared" si="9"/>
        <v>2020|Italy|33</v>
      </c>
      <c r="E586">
        <v>5</v>
      </c>
      <c r="F586">
        <v>33</v>
      </c>
      <c r="G586" t="s">
        <v>45</v>
      </c>
      <c r="H586" t="s">
        <v>46</v>
      </c>
      <c r="I586">
        <v>9.2815972222222215E-4</v>
      </c>
      <c r="J586">
        <v>9.2337962962962979E-4</v>
      </c>
      <c r="K586">
        <v>9.2355324074074074E-4</v>
      </c>
      <c r="L586">
        <v>17</v>
      </c>
    </row>
    <row r="587" spans="1:12" x14ac:dyDescent="0.45">
      <c r="A587">
        <v>586</v>
      </c>
      <c r="B587">
        <v>2020</v>
      </c>
      <c r="C587" t="s">
        <v>17</v>
      </c>
      <c r="D587" s="5" t="str">
        <f t="shared" si="9"/>
        <v>2020|Italy|4</v>
      </c>
      <c r="E587">
        <v>6</v>
      </c>
      <c r="F587">
        <v>4</v>
      </c>
      <c r="G587" t="s">
        <v>50</v>
      </c>
      <c r="H587" t="s">
        <v>277</v>
      </c>
      <c r="I587">
        <v>9.299074074074074E-4</v>
      </c>
      <c r="J587">
        <v>9.2548611111111119E-4</v>
      </c>
      <c r="K587">
        <v>9.2384259259259253E-4</v>
      </c>
      <c r="L587">
        <v>18</v>
      </c>
    </row>
    <row r="588" spans="1:12" x14ac:dyDescent="0.45">
      <c r="A588">
        <v>587</v>
      </c>
      <c r="B588">
        <v>2020</v>
      </c>
      <c r="C588" t="s">
        <v>17</v>
      </c>
      <c r="D588" s="5" t="str">
        <f t="shared" si="9"/>
        <v>2020|Italy|3</v>
      </c>
      <c r="E588">
        <v>7</v>
      </c>
      <c r="F588">
        <v>3</v>
      </c>
      <c r="G588" t="s">
        <v>58</v>
      </c>
      <c r="H588" t="s">
        <v>284</v>
      </c>
      <c r="I588">
        <v>9.3226851851851847E-4</v>
      </c>
      <c r="J588">
        <v>9.2628472222222211E-4</v>
      </c>
      <c r="K588">
        <v>9.2435185185185188E-4</v>
      </c>
      <c r="L588">
        <v>16</v>
      </c>
    </row>
    <row r="589" spans="1:12" x14ac:dyDescent="0.45">
      <c r="A589">
        <v>588</v>
      </c>
      <c r="B589">
        <v>2020</v>
      </c>
      <c r="C589" t="s">
        <v>17</v>
      </c>
      <c r="D589" s="5" t="str">
        <f t="shared" si="9"/>
        <v>2020|Italy|18</v>
      </c>
      <c r="E589">
        <v>8</v>
      </c>
      <c r="F589">
        <v>18</v>
      </c>
      <c r="G589" t="s">
        <v>65</v>
      </c>
      <c r="H589" t="s">
        <v>281</v>
      </c>
      <c r="I589">
        <v>9.3055555555555545E-4</v>
      </c>
      <c r="J589">
        <v>9.2504629629629632E-4</v>
      </c>
      <c r="K589">
        <v>9.2649305555555551E-4</v>
      </c>
      <c r="L589">
        <v>19</v>
      </c>
    </row>
    <row r="590" spans="1:12" x14ac:dyDescent="0.45">
      <c r="A590">
        <v>589</v>
      </c>
      <c r="B590">
        <v>2020</v>
      </c>
      <c r="C590" t="s">
        <v>17</v>
      </c>
      <c r="D590" s="5" t="str">
        <f t="shared" si="9"/>
        <v>2020|Italy|23</v>
      </c>
      <c r="E590">
        <v>9</v>
      </c>
      <c r="F590">
        <v>23</v>
      </c>
      <c r="G590" t="s">
        <v>290</v>
      </c>
      <c r="H590" t="s">
        <v>46</v>
      </c>
      <c r="I590">
        <v>9.3870370370370364E-4</v>
      </c>
      <c r="J590">
        <v>9.2666666666666668E-4</v>
      </c>
      <c r="K590">
        <v>9.2696759259259251E-4</v>
      </c>
      <c r="L590">
        <v>19</v>
      </c>
    </row>
    <row r="591" spans="1:12" x14ac:dyDescent="0.45">
      <c r="A591">
        <v>590</v>
      </c>
      <c r="B591">
        <v>2020</v>
      </c>
      <c r="C591" t="s">
        <v>17</v>
      </c>
      <c r="D591" s="5" t="str">
        <f t="shared" si="9"/>
        <v>2020|Italy|10</v>
      </c>
      <c r="E591">
        <v>10</v>
      </c>
      <c r="F591">
        <v>10</v>
      </c>
      <c r="G591" t="s">
        <v>80</v>
      </c>
      <c r="H591" t="s">
        <v>63</v>
      </c>
      <c r="I591">
        <v>9.2760416666666675E-4</v>
      </c>
      <c r="J591">
        <v>9.2487268518518515E-4</v>
      </c>
      <c r="K591">
        <v>9.2797453703703705E-4</v>
      </c>
      <c r="L591">
        <v>20</v>
      </c>
    </row>
    <row r="592" spans="1:12" x14ac:dyDescent="0.45">
      <c r="A592">
        <v>591</v>
      </c>
      <c r="B592">
        <v>2020</v>
      </c>
      <c r="C592" t="s">
        <v>17</v>
      </c>
      <c r="D592" s="5" t="str">
        <f t="shared" si="9"/>
        <v>2020|Italy|26</v>
      </c>
      <c r="E592">
        <v>11</v>
      </c>
      <c r="F592">
        <v>26</v>
      </c>
      <c r="G592" t="s">
        <v>289</v>
      </c>
      <c r="H592" t="s">
        <v>63</v>
      </c>
      <c r="I592">
        <v>9.2947916666666656E-4</v>
      </c>
      <c r="J592">
        <v>9.2788194444444439E-4</v>
      </c>
      <c r="L592">
        <v>14</v>
      </c>
    </row>
    <row r="593" spans="1:12" x14ac:dyDescent="0.45">
      <c r="A593">
        <v>592</v>
      </c>
      <c r="B593">
        <v>2020</v>
      </c>
      <c r="C593" t="s">
        <v>17</v>
      </c>
      <c r="D593" s="5" t="str">
        <f t="shared" si="9"/>
        <v>2020|Italy|31</v>
      </c>
      <c r="E593">
        <v>12</v>
      </c>
      <c r="F593">
        <v>31</v>
      </c>
      <c r="G593" t="s">
        <v>73</v>
      </c>
      <c r="H593" t="s">
        <v>284</v>
      </c>
      <c r="I593">
        <v>9.3457175925925923E-4</v>
      </c>
      <c r="J593">
        <v>9.2863425925925926E-4</v>
      </c>
      <c r="L593">
        <v>12</v>
      </c>
    </row>
    <row r="594" spans="1:12" x14ac:dyDescent="0.45">
      <c r="A594">
        <v>593</v>
      </c>
      <c r="B594">
        <v>2020</v>
      </c>
      <c r="C594" t="s">
        <v>17</v>
      </c>
      <c r="D594" s="5" t="str">
        <f t="shared" si="9"/>
        <v>2020|Italy|16</v>
      </c>
      <c r="E594">
        <v>13</v>
      </c>
      <c r="F594">
        <v>16</v>
      </c>
      <c r="G594" t="s">
        <v>55</v>
      </c>
      <c r="H594" t="s">
        <v>56</v>
      </c>
      <c r="I594">
        <v>9.3105324074074086E-4</v>
      </c>
      <c r="J594">
        <v>9.2908564814814807E-4</v>
      </c>
      <c r="L594">
        <v>15</v>
      </c>
    </row>
    <row r="595" spans="1:12" x14ac:dyDescent="0.45">
      <c r="A595">
        <v>594</v>
      </c>
      <c r="B595">
        <v>2020</v>
      </c>
      <c r="C595" t="s">
        <v>17</v>
      </c>
      <c r="D595" s="5" t="str">
        <f t="shared" si="9"/>
        <v>2020|Italy|7</v>
      </c>
      <c r="E595">
        <v>14</v>
      </c>
      <c r="F595">
        <v>7</v>
      </c>
      <c r="G595" t="s">
        <v>68</v>
      </c>
      <c r="H595" t="s">
        <v>69</v>
      </c>
      <c r="I595">
        <v>9.3761574074074071E-4</v>
      </c>
      <c r="J595">
        <v>9.3664351851851851E-4</v>
      </c>
      <c r="L595">
        <v>14</v>
      </c>
    </row>
    <row r="596" spans="1:12" x14ac:dyDescent="0.45">
      <c r="A596">
        <v>595</v>
      </c>
      <c r="B596">
        <v>2020</v>
      </c>
      <c r="C596" t="s">
        <v>17</v>
      </c>
      <c r="D596" s="5" t="str">
        <f t="shared" si="9"/>
        <v>2020|Italy|20</v>
      </c>
      <c r="E596">
        <v>15</v>
      </c>
      <c r="F596">
        <v>20</v>
      </c>
      <c r="G596" t="s">
        <v>292</v>
      </c>
      <c r="H596" t="s">
        <v>79</v>
      </c>
      <c r="I596">
        <v>9.359837962962963E-4</v>
      </c>
      <c r="J596">
        <v>9.4413194444444449E-4</v>
      </c>
      <c r="L596">
        <v>14</v>
      </c>
    </row>
    <row r="597" spans="1:12" x14ac:dyDescent="0.45">
      <c r="A597">
        <v>596</v>
      </c>
      <c r="B597">
        <v>2020</v>
      </c>
      <c r="C597" t="s">
        <v>17</v>
      </c>
      <c r="D597" s="5" t="str">
        <f t="shared" si="9"/>
        <v>2020|Italy|8</v>
      </c>
      <c r="E597">
        <v>16</v>
      </c>
      <c r="F597">
        <v>8</v>
      </c>
      <c r="G597" t="s">
        <v>291</v>
      </c>
      <c r="H597" t="s">
        <v>79</v>
      </c>
      <c r="I597">
        <v>9.3910879629629628E-4</v>
      </c>
      <c r="L597">
        <v>8</v>
      </c>
    </row>
    <row r="598" spans="1:12" x14ac:dyDescent="0.45">
      <c r="A598">
        <v>597</v>
      </c>
      <c r="B598">
        <v>2020</v>
      </c>
      <c r="C598" t="s">
        <v>17</v>
      </c>
      <c r="D598" s="5" t="str">
        <f t="shared" si="9"/>
        <v>2020|Italy|5</v>
      </c>
      <c r="E598">
        <v>17</v>
      </c>
      <c r="F598">
        <v>5</v>
      </c>
      <c r="G598" t="s">
        <v>77</v>
      </c>
      <c r="H598" t="s">
        <v>56</v>
      </c>
      <c r="I598">
        <v>9.3924768518518522E-4</v>
      </c>
      <c r="L598">
        <v>5</v>
      </c>
    </row>
    <row r="599" spans="1:12" x14ac:dyDescent="0.45">
      <c r="A599">
        <v>598</v>
      </c>
      <c r="B599">
        <v>2020</v>
      </c>
      <c r="C599" t="s">
        <v>17</v>
      </c>
      <c r="D599" s="5" t="str">
        <f t="shared" si="9"/>
        <v>2020|Italy|99</v>
      </c>
      <c r="E599">
        <v>18</v>
      </c>
      <c r="F599">
        <v>99</v>
      </c>
      <c r="G599" t="s">
        <v>71</v>
      </c>
      <c r="H599" t="s">
        <v>69</v>
      </c>
      <c r="I599">
        <v>9.3988425925925923E-4</v>
      </c>
      <c r="L599">
        <v>9</v>
      </c>
    </row>
    <row r="600" spans="1:12" x14ac:dyDescent="0.45">
      <c r="A600">
        <v>599</v>
      </c>
      <c r="B600">
        <v>2020</v>
      </c>
      <c r="C600" t="s">
        <v>17</v>
      </c>
      <c r="D600" s="5" t="str">
        <f t="shared" si="9"/>
        <v>2020|Italy|63</v>
      </c>
      <c r="E600">
        <v>19</v>
      </c>
      <c r="F600">
        <v>63</v>
      </c>
      <c r="G600" t="s">
        <v>75</v>
      </c>
      <c r="H600" t="s">
        <v>76</v>
      </c>
      <c r="I600">
        <v>9.4429398148148139E-4</v>
      </c>
      <c r="L600">
        <v>7</v>
      </c>
    </row>
    <row r="601" spans="1:12" x14ac:dyDescent="0.45">
      <c r="A601">
        <v>600</v>
      </c>
      <c r="B601">
        <v>2020</v>
      </c>
      <c r="C601" t="s">
        <v>17</v>
      </c>
      <c r="D601" s="5" t="str">
        <f t="shared" si="9"/>
        <v>2020|Italy|6</v>
      </c>
      <c r="E601">
        <v>20</v>
      </c>
      <c r="F601">
        <v>6</v>
      </c>
      <c r="G601" t="s">
        <v>82</v>
      </c>
      <c r="H601" t="s">
        <v>76</v>
      </c>
      <c r="I601">
        <v>9.4579861111111112E-4</v>
      </c>
      <c r="L601">
        <v>8</v>
      </c>
    </row>
    <row r="602" spans="1:12" x14ac:dyDescent="0.45">
      <c r="A602">
        <v>601</v>
      </c>
      <c r="B602">
        <v>2020</v>
      </c>
      <c r="C602" t="s">
        <v>27</v>
      </c>
      <c r="D602" s="5" t="str">
        <f t="shared" si="9"/>
        <v>2020|Tuscany|44</v>
      </c>
      <c r="E602">
        <v>1</v>
      </c>
      <c r="F602">
        <v>44</v>
      </c>
      <c r="G602" t="s">
        <v>43</v>
      </c>
      <c r="H602" t="s">
        <v>44</v>
      </c>
      <c r="I602">
        <v>8.7706018518518526E-4</v>
      </c>
      <c r="J602">
        <v>8.7163194444444441E-4</v>
      </c>
      <c r="K602">
        <v>8.6972222222222225E-4</v>
      </c>
      <c r="L602">
        <v>14</v>
      </c>
    </row>
    <row r="603" spans="1:12" x14ac:dyDescent="0.45">
      <c r="A603">
        <v>602</v>
      </c>
      <c r="B603">
        <v>2020</v>
      </c>
      <c r="C603" t="s">
        <v>27</v>
      </c>
      <c r="D603" s="5" t="str">
        <f t="shared" si="9"/>
        <v>2020|Tuscany|77</v>
      </c>
      <c r="E603">
        <v>2</v>
      </c>
      <c r="F603">
        <v>77</v>
      </c>
      <c r="G603" t="s">
        <v>48</v>
      </c>
      <c r="H603" t="s">
        <v>44</v>
      </c>
      <c r="I603">
        <v>8.7672453703703708E-4</v>
      </c>
      <c r="J603">
        <v>8.7178240740740749E-4</v>
      </c>
      <c r="K603">
        <v>8.7040509259259265E-4</v>
      </c>
      <c r="L603">
        <v>11</v>
      </c>
    </row>
    <row r="604" spans="1:12" x14ac:dyDescent="0.45">
      <c r="A604">
        <v>603</v>
      </c>
      <c r="B604">
        <v>2020</v>
      </c>
      <c r="C604" t="s">
        <v>27</v>
      </c>
      <c r="D604" s="5" t="str">
        <f t="shared" si="9"/>
        <v>2020|Tuscany|33</v>
      </c>
      <c r="E604">
        <v>3</v>
      </c>
      <c r="F604">
        <v>33</v>
      </c>
      <c r="G604" t="s">
        <v>45</v>
      </c>
      <c r="H604" t="s">
        <v>46</v>
      </c>
      <c r="I604">
        <v>8.8350694444444457E-4</v>
      </c>
      <c r="J604">
        <v>8.7350694444444444E-4</v>
      </c>
      <c r="K604">
        <v>8.7394675925925932E-4</v>
      </c>
      <c r="L604">
        <v>12</v>
      </c>
    </row>
    <row r="605" spans="1:12" x14ac:dyDescent="0.45">
      <c r="A605">
        <v>604</v>
      </c>
      <c r="B605">
        <v>2020</v>
      </c>
      <c r="C605" t="s">
        <v>27</v>
      </c>
      <c r="D605" s="5" t="str">
        <f t="shared" si="9"/>
        <v>2020|Tuscany|23</v>
      </c>
      <c r="E605">
        <v>4</v>
      </c>
      <c r="F605">
        <v>23</v>
      </c>
      <c r="G605" t="s">
        <v>290</v>
      </c>
      <c r="H605" t="s">
        <v>46</v>
      </c>
      <c r="I605">
        <v>8.8572916666666661E-4</v>
      </c>
      <c r="J605">
        <v>8.7863425925925913E-4</v>
      </c>
      <c r="K605">
        <v>8.7909722222222219E-4</v>
      </c>
      <c r="L605">
        <v>14</v>
      </c>
    </row>
    <row r="606" spans="1:12" x14ac:dyDescent="0.45">
      <c r="A606">
        <v>605</v>
      </c>
      <c r="B606">
        <v>2020</v>
      </c>
      <c r="C606" t="s">
        <v>27</v>
      </c>
      <c r="D606" s="5" t="str">
        <f t="shared" si="9"/>
        <v>2020|Tuscany|16</v>
      </c>
      <c r="E606">
        <v>5</v>
      </c>
      <c r="F606">
        <v>16</v>
      </c>
      <c r="G606" t="s">
        <v>55</v>
      </c>
      <c r="H606" t="s">
        <v>56</v>
      </c>
      <c r="I606">
        <v>8.8770833333333334E-4</v>
      </c>
      <c r="J606">
        <v>8.8337962962962968E-4</v>
      </c>
      <c r="K606">
        <v>8.8275462962962971E-4</v>
      </c>
      <c r="L606">
        <v>18</v>
      </c>
    </row>
    <row r="607" spans="1:12" x14ac:dyDescent="0.45">
      <c r="A607">
        <v>606</v>
      </c>
      <c r="B607">
        <v>2020</v>
      </c>
      <c r="C607" t="s">
        <v>27</v>
      </c>
      <c r="D607" s="5" t="str">
        <f t="shared" si="9"/>
        <v>2020|Tuscany|11</v>
      </c>
      <c r="E607">
        <v>6</v>
      </c>
      <c r="F607">
        <v>11</v>
      </c>
      <c r="G607" t="s">
        <v>53</v>
      </c>
      <c r="H607" t="s">
        <v>281</v>
      </c>
      <c r="I607">
        <v>8.8652777777777775E-4</v>
      </c>
      <c r="J607">
        <v>8.8528935185185195E-4</v>
      </c>
      <c r="K607">
        <v>8.832291666666666E-4</v>
      </c>
      <c r="L607">
        <v>16</v>
      </c>
    </row>
    <row r="608" spans="1:12" x14ac:dyDescent="0.45">
      <c r="A608">
        <v>607</v>
      </c>
      <c r="B608">
        <v>2020</v>
      </c>
      <c r="C608" t="s">
        <v>27</v>
      </c>
      <c r="D608" s="5" t="str">
        <f t="shared" si="9"/>
        <v>2020|Tuscany|18</v>
      </c>
      <c r="E608">
        <v>7</v>
      </c>
      <c r="F608">
        <v>18</v>
      </c>
      <c r="G608" t="s">
        <v>65</v>
      </c>
      <c r="H608" t="s">
        <v>281</v>
      </c>
      <c r="I608">
        <v>8.8774305555555568E-4</v>
      </c>
      <c r="J608">
        <v>8.8276620370370375E-4</v>
      </c>
      <c r="K608">
        <v>8.8374999999999999E-4</v>
      </c>
      <c r="L608">
        <v>14</v>
      </c>
    </row>
    <row r="609" spans="1:12" x14ac:dyDescent="0.45">
      <c r="A609">
        <v>608</v>
      </c>
      <c r="B609">
        <v>2020</v>
      </c>
      <c r="C609" t="s">
        <v>27</v>
      </c>
      <c r="D609" s="5" t="str">
        <f t="shared" si="9"/>
        <v>2020|Tuscany|3</v>
      </c>
      <c r="E609">
        <v>8</v>
      </c>
      <c r="F609">
        <v>3</v>
      </c>
      <c r="G609" t="s">
        <v>58</v>
      </c>
      <c r="H609" t="s">
        <v>284</v>
      </c>
      <c r="I609">
        <v>8.9098379629629629E-4</v>
      </c>
      <c r="J609">
        <v>8.8244212962962972E-4</v>
      </c>
      <c r="K609">
        <v>8.8591435185185181E-4</v>
      </c>
      <c r="L609">
        <v>14</v>
      </c>
    </row>
    <row r="610" spans="1:12" x14ac:dyDescent="0.45">
      <c r="A610">
        <v>609</v>
      </c>
      <c r="B610">
        <v>2020</v>
      </c>
      <c r="C610" t="s">
        <v>27</v>
      </c>
      <c r="D610" s="5" t="str">
        <f t="shared" si="9"/>
        <v>2020|Tuscany|55</v>
      </c>
      <c r="E610">
        <v>9</v>
      </c>
      <c r="F610">
        <v>55</v>
      </c>
      <c r="G610" t="s">
        <v>60</v>
      </c>
      <c r="H610" t="s">
        <v>277</v>
      </c>
      <c r="I610">
        <v>8.9112268518518523E-4</v>
      </c>
      <c r="J610">
        <v>8.8567129629629629E-4</v>
      </c>
      <c r="K610">
        <v>9.0127314814814812E-4</v>
      </c>
      <c r="L610">
        <v>17</v>
      </c>
    </row>
    <row r="611" spans="1:12" x14ac:dyDescent="0.45">
      <c r="A611">
        <v>610</v>
      </c>
      <c r="B611">
        <v>2020</v>
      </c>
      <c r="C611" t="s">
        <v>27</v>
      </c>
      <c r="D611" s="5" t="str">
        <f t="shared" si="9"/>
        <v>2020|Tuscany|31</v>
      </c>
      <c r="E611">
        <v>10</v>
      </c>
      <c r="F611">
        <v>31</v>
      </c>
      <c r="G611" t="s">
        <v>73</v>
      </c>
      <c r="H611" t="s">
        <v>284</v>
      </c>
      <c r="I611">
        <v>8.8917824074074062E-4</v>
      </c>
      <c r="J611">
        <v>8.8306712962962959E-4</v>
      </c>
      <c r="K611" t="s">
        <v>81</v>
      </c>
      <c r="L611">
        <v>14</v>
      </c>
    </row>
    <row r="612" spans="1:12" x14ac:dyDescent="0.45">
      <c r="A612">
        <v>611</v>
      </c>
      <c r="B612">
        <v>2020</v>
      </c>
      <c r="C612" t="s">
        <v>27</v>
      </c>
      <c r="D612" s="5" t="str">
        <f t="shared" si="9"/>
        <v>2020|Tuscany|4</v>
      </c>
      <c r="E612">
        <v>11</v>
      </c>
      <c r="F612">
        <v>4</v>
      </c>
      <c r="G612" t="s">
        <v>50</v>
      </c>
      <c r="H612" t="s">
        <v>277</v>
      </c>
      <c r="I612">
        <v>8.8998842592592591E-4</v>
      </c>
      <c r="J612">
        <v>8.870370370370372E-4</v>
      </c>
      <c r="L612">
        <v>12</v>
      </c>
    </row>
    <row r="613" spans="1:12" x14ac:dyDescent="0.45">
      <c r="A613">
        <v>612</v>
      </c>
      <c r="B613">
        <v>2020</v>
      </c>
      <c r="C613" t="s">
        <v>27</v>
      </c>
      <c r="D613" s="5" t="str">
        <f t="shared" si="9"/>
        <v>2020|Tuscany|26</v>
      </c>
      <c r="E613">
        <v>12</v>
      </c>
      <c r="F613">
        <v>26</v>
      </c>
      <c r="G613" t="s">
        <v>289</v>
      </c>
      <c r="H613" t="s">
        <v>63</v>
      </c>
      <c r="I613">
        <v>8.9037037037037036E-4</v>
      </c>
      <c r="J613">
        <v>8.8951388888888891E-4</v>
      </c>
      <c r="L613">
        <v>11</v>
      </c>
    </row>
    <row r="614" spans="1:12" x14ac:dyDescent="0.45">
      <c r="A614">
        <v>613</v>
      </c>
      <c r="B614">
        <v>2020</v>
      </c>
      <c r="C614" t="s">
        <v>27</v>
      </c>
      <c r="D614" s="5" t="str">
        <f t="shared" si="9"/>
        <v>2020|Tuscany|7</v>
      </c>
      <c r="E614">
        <v>13</v>
      </c>
      <c r="F614">
        <v>7</v>
      </c>
      <c r="G614" t="s">
        <v>68</v>
      </c>
      <c r="H614" t="s">
        <v>69</v>
      </c>
      <c r="I614">
        <v>8.9188657407407413E-4</v>
      </c>
      <c r="J614">
        <v>8.8951388888888891E-4</v>
      </c>
      <c r="L614">
        <v>12</v>
      </c>
    </row>
    <row r="615" spans="1:12" x14ac:dyDescent="0.45">
      <c r="A615">
        <v>614</v>
      </c>
      <c r="B615">
        <v>2020</v>
      </c>
      <c r="C615" t="s">
        <v>27</v>
      </c>
      <c r="D615" s="5" t="str">
        <f t="shared" si="9"/>
        <v>2020|Tuscany|5</v>
      </c>
      <c r="E615">
        <v>14</v>
      </c>
      <c r="F615">
        <v>5</v>
      </c>
      <c r="G615" t="s">
        <v>77</v>
      </c>
      <c r="H615" t="s">
        <v>56</v>
      </c>
      <c r="I615">
        <v>8.92037037037037E-4</v>
      </c>
      <c r="J615">
        <v>8.8956018518518507E-4</v>
      </c>
      <c r="L615">
        <v>12</v>
      </c>
    </row>
    <row r="616" spans="1:12" x14ac:dyDescent="0.45">
      <c r="A616">
        <v>615</v>
      </c>
      <c r="B616">
        <v>2020</v>
      </c>
      <c r="C616" t="s">
        <v>27</v>
      </c>
      <c r="D616" s="5" t="str">
        <f t="shared" si="9"/>
        <v>2020|Tuscany|8</v>
      </c>
      <c r="E616">
        <v>15</v>
      </c>
      <c r="F616">
        <v>8</v>
      </c>
      <c r="G616" t="s">
        <v>291</v>
      </c>
      <c r="H616" t="s">
        <v>79</v>
      </c>
      <c r="I616">
        <v>8.9200231481481465E-4</v>
      </c>
      <c r="J616">
        <v>8.9414351851851851E-4</v>
      </c>
      <c r="L616">
        <v>12</v>
      </c>
    </row>
    <row r="617" spans="1:12" x14ac:dyDescent="0.45">
      <c r="A617">
        <v>616</v>
      </c>
      <c r="B617">
        <v>2020</v>
      </c>
      <c r="C617" t="s">
        <v>27</v>
      </c>
      <c r="D617" s="5" t="str">
        <f t="shared" si="9"/>
        <v>2020|Tuscany|10</v>
      </c>
      <c r="E617">
        <v>16</v>
      </c>
      <c r="F617">
        <v>10</v>
      </c>
      <c r="G617" t="s">
        <v>80</v>
      </c>
      <c r="H617" t="s">
        <v>63</v>
      </c>
      <c r="I617">
        <v>8.9265046296296304E-4</v>
      </c>
      <c r="L617">
        <v>6</v>
      </c>
    </row>
    <row r="618" spans="1:12" x14ac:dyDescent="0.45">
      <c r="A618">
        <v>617</v>
      </c>
      <c r="B618">
        <v>2020</v>
      </c>
      <c r="C618" t="s">
        <v>27</v>
      </c>
      <c r="D618" s="5" t="str">
        <f t="shared" si="9"/>
        <v>2020|Tuscany|99</v>
      </c>
      <c r="E618">
        <v>17</v>
      </c>
      <c r="F618">
        <v>99</v>
      </c>
      <c r="G618" t="s">
        <v>71</v>
      </c>
      <c r="H618" t="s">
        <v>69</v>
      </c>
      <c r="I618">
        <v>8.9375000000000001E-4</v>
      </c>
      <c r="L618">
        <v>6</v>
      </c>
    </row>
    <row r="619" spans="1:12" x14ac:dyDescent="0.45">
      <c r="A619">
        <v>618</v>
      </c>
      <c r="B619">
        <v>2020</v>
      </c>
      <c r="C619" t="s">
        <v>27</v>
      </c>
      <c r="D619" s="5" t="str">
        <f t="shared" si="9"/>
        <v>2020|Tuscany|63</v>
      </c>
      <c r="E619">
        <v>18</v>
      </c>
      <c r="F619">
        <v>63</v>
      </c>
      <c r="G619" t="s">
        <v>75</v>
      </c>
      <c r="H619" t="s">
        <v>76</v>
      </c>
      <c r="I619">
        <v>8.9388888888888884E-4</v>
      </c>
      <c r="L619">
        <v>9</v>
      </c>
    </row>
    <row r="620" spans="1:12" x14ac:dyDescent="0.45">
      <c r="A620">
        <v>619</v>
      </c>
      <c r="B620">
        <v>2020</v>
      </c>
      <c r="C620" t="s">
        <v>27</v>
      </c>
      <c r="D620" s="5" t="str">
        <f t="shared" si="9"/>
        <v>2020|Tuscany|6</v>
      </c>
      <c r="E620">
        <v>19</v>
      </c>
      <c r="F620">
        <v>6</v>
      </c>
      <c r="G620" t="s">
        <v>82</v>
      </c>
      <c r="H620" t="s">
        <v>76</v>
      </c>
      <c r="I620">
        <v>8.9490740740740731E-4</v>
      </c>
      <c r="L620">
        <v>9</v>
      </c>
    </row>
    <row r="621" spans="1:12" x14ac:dyDescent="0.45">
      <c r="A621">
        <v>620</v>
      </c>
      <c r="B621">
        <v>2020</v>
      </c>
      <c r="C621" t="s">
        <v>27</v>
      </c>
      <c r="D621" s="5" t="str">
        <f t="shared" si="9"/>
        <v>2020|Tuscany|20</v>
      </c>
      <c r="E621">
        <v>20</v>
      </c>
      <c r="F621">
        <v>20</v>
      </c>
      <c r="G621" t="s">
        <v>292</v>
      </c>
      <c r="H621" t="s">
        <v>79</v>
      </c>
      <c r="I621">
        <v>8.9523148148148133E-4</v>
      </c>
      <c r="L621">
        <v>6</v>
      </c>
    </row>
    <row r="622" spans="1:12" x14ac:dyDescent="0.45">
      <c r="A622">
        <v>621</v>
      </c>
      <c r="B622">
        <v>2020</v>
      </c>
      <c r="C622" t="s">
        <v>18</v>
      </c>
      <c r="D622" s="5" t="str">
        <f t="shared" si="9"/>
        <v>2020|Russia|44</v>
      </c>
      <c r="E622">
        <v>1</v>
      </c>
      <c r="F622">
        <v>44</v>
      </c>
      <c r="G622" t="s">
        <v>43</v>
      </c>
      <c r="H622" t="s">
        <v>44</v>
      </c>
      <c r="I622">
        <v>1.0761921296296296E-3</v>
      </c>
      <c r="J622">
        <v>1.0744791666666667E-3</v>
      </c>
      <c r="K622">
        <v>1.0567592592592592E-3</v>
      </c>
      <c r="L622">
        <v>19</v>
      </c>
    </row>
    <row r="623" spans="1:12" x14ac:dyDescent="0.45">
      <c r="A623">
        <v>622</v>
      </c>
      <c r="B623">
        <v>2020</v>
      </c>
      <c r="C623" t="s">
        <v>18</v>
      </c>
      <c r="D623" s="5" t="str">
        <f t="shared" si="9"/>
        <v>2020|Russia|33</v>
      </c>
      <c r="E623">
        <v>2</v>
      </c>
      <c r="F623">
        <v>33</v>
      </c>
      <c r="G623" t="s">
        <v>45</v>
      </c>
      <c r="H623" t="s">
        <v>46</v>
      </c>
      <c r="I623">
        <v>1.0836805555555556E-3</v>
      </c>
      <c r="J623">
        <v>1.0782060185185185E-3</v>
      </c>
      <c r="K623">
        <v>1.0632754629629629E-3</v>
      </c>
      <c r="L623">
        <v>21</v>
      </c>
    </row>
    <row r="624" spans="1:12" x14ac:dyDescent="0.45">
      <c r="A624">
        <v>623</v>
      </c>
      <c r="B624">
        <v>2020</v>
      </c>
      <c r="C624" t="s">
        <v>18</v>
      </c>
      <c r="D624" s="5" t="str">
        <f t="shared" si="9"/>
        <v>2020|Russia|77</v>
      </c>
      <c r="E624">
        <v>3</v>
      </c>
      <c r="F624">
        <v>77</v>
      </c>
      <c r="G624" t="s">
        <v>48</v>
      </c>
      <c r="H624" t="s">
        <v>44</v>
      </c>
      <c r="I624">
        <v>1.0724074074074076E-3</v>
      </c>
      <c r="J624">
        <v>1.069502314814815E-3</v>
      </c>
      <c r="K624">
        <v>1.0643055555555555E-3</v>
      </c>
      <c r="L624">
        <v>19</v>
      </c>
    </row>
    <row r="625" spans="1:12" x14ac:dyDescent="0.45">
      <c r="A625">
        <v>624</v>
      </c>
      <c r="B625">
        <v>2020</v>
      </c>
      <c r="C625" t="s">
        <v>18</v>
      </c>
      <c r="D625" s="5" t="str">
        <f t="shared" si="9"/>
        <v>2020|Russia|11</v>
      </c>
      <c r="E625">
        <v>4</v>
      </c>
      <c r="F625">
        <v>11</v>
      </c>
      <c r="G625" t="s">
        <v>53</v>
      </c>
      <c r="H625" t="s">
        <v>281</v>
      </c>
      <c r="I625">
        <v>1.0845370370370368E-3</v>
      </c>
      <c r="J625">
        <v>1.0768287037037038E-3</v>
      </c>
      <c r="K625">
        <v>1.0684837962962963E-3</v>
      </c>
      <c r="L625">
        <v>15</v>
      </c>
    </row>
    <row r="626" spans="1:12" x14ac:dyDescent="0.45">
      <c r="A626">
        <v>625</v>
      </c>
      <c r="B626">
        <v>2020</v>
      </c>
      <c r="C626" t="s">
        <v>18</v>
      </c>
      <c r="D626" s="5" t="str">
        <f t="shared" si="9"/>
        <v>2020|Russia|3</v>
      </c>
      <c r="E626">
        <v>5</v>
      </c>
      <c r="F626">
        <v>3</v>
      </c>
      <c r="G626" t="s">
        <v>58</v>
      </c>
      <c r="H626" t="s">
        <v>284</v>
      </c>
      <c r="I626">
        <v>1.0839120370370371E-3</v>
      </c>
      <c r="J626">
        <v>1.0673379629629631E-3</v>
      </c>
      <c r="K626">
        <v>1.0690277777777779E-3</v>
      </c>
      <c r="L626">
        <v>15</v>
      </c>
    </row>
    <row r="627" spans="1:12" x14ac:dyDescent="0.45">
      <c r="A627">
        <v>626</v>
      </c>
      <c r="B627">
        <v>2020</v>
      </c>
      <c r="C627" t="s">
        <v>18</v>
      </c>
      <c r="D627" s="5" t="str">
        <f t="shared" si="9"/>
        <v>2020|Russia|55</v>
      </c>
      <c r="E627">
        <v>6</v>
      </c>
      <c r="F627">
        <v>55</v>
      </c>
      <c r="G627" t="s">
        <v>60</v>
      </c>
      <c r="H627" t="s">
        <v>277</v>
      </c>
      <c r="I627">
        <v>1.0875810185185185E-3</v>
      </c>
      <c r="J627">
        <v>1.0735763888888889E-3</v>
      </c>
      <c r="K627">
        <v>1.0711805555555555E-3</v>
      </c>
      <c r="L627">
        <v>15</v>
      </c>
    </row>
    <row r="628" spans="1:12" x14ac:dyDescent="0.45">
      <c r="A628">
        <v>627</v>
      </c>
      <c r="B628">
        <v>2020</v>
      </c>
      <c r="C628" t="s">
        <v>18</v>
      </c>
      <c r="D628" s="5" t="str">
        <f t="shared" si="9"/>
        <v>2020|Russia|31</v>
      </c>
      <c r="E628">
        <v>7</v>
      </c>
      <c r="F628">
        <v>31</v>
      </c>
      <c r="G628" t="s">
        <v>73</v>
      </c>
      <c r="H628" t="s">
        <v>284</v>
      </c>
      <c r="I628">
        <v>1.0828356481481481E-3</v>
      </c>
      <c r="J628">
        <v>1.0786574074074073E-3</v>
      </c>
      <c r="K628">
        <v>1.0720370370370371E-3</v>
      </c>
      <c r="L628">
        <v>20</v>
      </c>
    </row>
    <row r="629" spans="1:12" x14ac:dyDescent="0.45">
      <c r="A629">
        <v>628</v>
      </c>
      <c r="B629">
        <v>2020</v>
      </c>
      <c r="C629" t="s">
        <v>18</v>
      </c>
      <c r="D629" s="5" t="str">
        <f t="shared" si="9"/>
        <v>2020|Russia|4</v>
      </c>
      <c r="E629">
        <v>8</v>
      </c>
      <c r="F629">
        <v>4</v>
      </c>
      <c r="G629" t="s">
        <v>50</v>
      </c>
      <c r="H629" t="s">
        <v>277</v>
      </c>
      <c r="I629">
        <v>1.0856944444444445E-3</v>
      </c>
      <c r="J629">
        <v>1.077326388888889E-3</v>
      </c>
      <c r="K629">
        <v>1.0746180555555554E-3</v>
      </c>
      <c r="L629">
        <v>19</v>
      </c>
    </row>
    <row r="630" spans="1:12" x14ac:dyDescent="0.45">
      <c r="A630">
        <v>629</v>
      </c>
      <c r="B630">
        <v>2020</v>
      </c>
      <c r="C630" t="s">
        <v>18</v>
      </c>
      <c r="D630" s="5" t="str">
        <f t="shared" si="9"/>
        <v>2020|Russia|10</v>
      </c>
      <c r="E630">
        <v>9</v>
      </c>
      <c r="F630">
        <v>10</v>
      </c>
      <c r="G630" t="s">
        <v>80</v>
      </c>
      <c r="H630" t="s">
        <v>63</v>
      </c>
      <c r="I630">
        <v>1.0848842592592592E-3</v>
      </c>
      <c r="J630">
        <v>1.0779976851851851E-3</v>
      </c>
      <c r="K630">
        <v>1.0763888888888889E-3</v>
      </c>
      <c r="L630">
        <v>21</v>
      </c>
    </row>
    <row r="631" spans="1:12" x14ac:dyDescent="0.45">
      <c r="A631">
        <v>630</v>
      </c>
      <c r="B631">
        <v>2020</v>
      </c>
      <c r="C631" t="s">
        <v>18</v>
      </c>
      <c r="D631" s="5" t="str">
        <f t="shared" si="9"/>
        <v>2020|Russia|23</v>
      </c>
      <c r="E631">
        <v>10</v>
      </c>
      <c r="F631">
        <v>23</v>
      </c>
      <c r="G631" t="s">
        <v>290</v>
      </c>
      <c r="H631" t="s">
        <v>46</v>
      </c>
      <c r="I631">
        <v>1.0870254629629628E-3</v>
      </c>
      <c r="J631">
        <v>1.0781597222222223E-3</v>
      </c>
      <c r="K631">
        <v>1.0764814814814814E-3</v>
      </c>
      <c r="L631">
        <v>19</v>
      </c>
    </row>
    <row r="632" spans="1:12" x14ac:dyDescent="0.45">
      <c r="A632">
        <v>631</v>
      </c>
      <c r="B632">
        <v>2020</v>
      </c>
      <c r="C632" t="s">
        <v>18</v>
      </c>
      <c r="D632" s="5" t="str">
        <f t="shared" si="9"/>
        <v>2020|Russia|16</v>
      </c>
      <c r="E632">
        <v>11</v>
      </c>
      <c r="F632">
        <v>16</v>
      </c>
      <c r="G632" t="s">
        <v>55</v>
      </c>
      <c r="H632" t="s">
        <v>56</v>
      </c>
      <c r="I632">
        <v>1.0887847222222221E-3</v>
      </c>
      <c r="J632">
        <v>1.0791550925925925E-3</v>
      </c>
      <c r="L632">
        <v>10</v>
      </c>
    </row>
    <row r="633" spans="1:12" x14ac:dyDescent="0.45">
      <c r="A633">
        <v>632</v>
      </c>
      <c r="B633">
        <v>2020</v>
      </c>
      <c r="C633" t="s">
        <v>18</v>
      </c>
      <c r="D633" s="5" t="str">
        <f t="shared" si="9"/>
        <v>2020|Russia|26</v>
      </c>
      <c r="E633">
        <v>12</v>
      </c>
      <c r="F633">
        <v>26</v>
      </c>
      <c r="G633" t="s">
        <v>289</v>
      </c>
      <c r="H633" t="s">
        <v>63</v>
      </c>
      <c r="I633">
        <v>1.0823032407407409E-3</v>
      </c>
      <c r="J633">
        <v>1.0792708333333333E-3</v>
      </c>
      <c r="L633">
        <v>16</v>
      </c>
    </row>
    <row r="634" spans="1:12" x14ac:dyDescent="0.45">
      <c r="A634">
        <v>633</v>
      </c>
      <c r="B634">
        <v>2020</v>
      </c>
      <c r="C634" t="s">
        <v>18</v>
      </c>
      <c r="D634" s="5" t="str">
        <f t="shared" si="9"/>
        <v>2020|Russia|18</v>
      </c>
      <c r="E634">
        <v>13</v>
      </c>
      <c r="F634">
        <v>18</v>
      </c>
      <c r="G634" t="s">
        <v>65</v>
      </c>
      <c r="H634" t="s">
        <v>281</v>
      </c>
      <c r="I634">
        <v>1.08625E-3</v>
      </c>
      <c r="J634">
        <v>1.0806018518518519E-3</v>
      </c>
      <c r="L634">
        <v>11</v>
      </c>
    </row>
    <row r="635" spans="1:12" x14ac:dyDescent="0.45">
      <c r="A635">
        <v>634</v>
      </c>
      <c r="B635">
        <v>2020</v>
      </c>
      <c r="C635" t="s">
        <v>18</v>
      </c>
      <c r="D635" s="5" t="str">
        <f t="shared" si="9"/>
        <v>2020|Russia|63</v>
      </c>
      <c r="E635">
        <v>14</v>
      </c>
      <c r="F635">
        <v>63</v>
      </c>
      <c r="G635" t="s">
        <v>75</v>
      </c>
      <c r="H635" t="s">
        <v>76</v>
      </c>
      <c r="I635">
        <v>1.0881944444444446E-3</v>
      </c>
      <c r="J635">
        <v>1.083136574074074E-3</v>
      </c>
      <c r="L635">
        <v>11</v>
      </c>
    </row>
    <row r="636" spans="1:12" x14ac:dyDescent="0.45">
      <c r="A636">
        <v>635</v>
      </c>
      <c r="B636">
        <v>2020</v>
      </c>
      <c r="C636" t="s">
        <v>18</v>
      </c>
      <c r="D636" s="5" t="str">
        <f t="shared" si="9"/>
        <v>2020|Russia|5</v>
      </c>
      <c r="E636">
        <v>15</v>
      </c>
      <c r="F636">
        <v>5</v>
      </c>
      <c r="G636" t="s">
        <v>77</v>
      </c>
      <c r="H636" t="s">
        <v>56</v>
      </c>
      <c r="I636">
        <v>1.0895138888888888E-3</v>
      </c>
      <c r="J636">
        <v>1.0834375E-3</v>
      </c>
      <c r="L636">
        <v>11</v>
      </c>
    </row>
    <row r="637" spans="1:12" x14ac:dyDescent="0.45">
      <c r="A637">
        <v>636</v>
      </c>
      <c r="B637">
        <v>2020</v>
      </c>
      <c r="C637" t="s">
        <v>18</v>
      </c>
      <c r="D637" s="5" t="str">
        <f t="shared" si="9"/>
        <v>2020|Russia|8</v>
      </c>
      <c r="E637">
        <v>16</v>
      </c>
      <c r="F637">
        <v>8</v>
      </c>
      <c r="G637" t="s">
        <v>291</v>
      </c>
      <c r="H637" t="s">
        <v>79</v>
      </c>
      <c r="I637">
        <v>1.0948148148148147E-3</v>
      </c>
      <c r="L637">
        <v>7</v>
      </c>
    </row>
    <row r="638" spans="1:12" x14ac:dyDescent="0.45">
      <c r="A638">
        <v>637</v>
      </c>
      <c r="B638">
        <v>2020</v>
      </c>
      <c r="C638" t="s">
        <v>18</v>
      </c>
      <c r="D638" s="5" t="str">
        <f t="shared" si="9"/>
        <v>2020|Russia|99</v>
      </c>
      <c r="E638">
        <v>17</v>
      </c>
      <c r="F638">
        <v>99</v>
      </c>
      <c r="G638" t="s">
        <v>71</v>
      </c>
      <c r="H638" t="s">
        <v>69</v>
      </c>
      <c r="I638">
        <v>1.094837962962963E-3</v>
      </c>
      <c r="L638">
        <v>6</v>
      </c>
    </row>
    <row r="639" spans="1:12" x14ac:dyDescent="0.45">
      <c r="A639">
        <v>638</v>
      </c>
      <c r="B639">
        <v>2020</v>
      </c>
      <c r="C639" t="s">
        <v>18</v>
      </c>
      <c r="D639" s="5" t="str">
        <f t="shared" si="9"/>
        <v>2020|Russia|20</v>
      </c>
      <c r="E639">
        <v>18</v>
      </c>
      <c r="F639">
        <v>20</v>
      </c>
      <c r="G639" t="s">
        <v>292</v>
      </c>
      <c r="H639" t="s">
        <v>79</v>
      </c>
      <c r="I639">
        <v>1.0958449074074074E-3</v>
      </c>
      <c r="L639">
        <v>8</v>
      </c>
    </row>
    <row r="640" spans="1:12" x14ac:dyDescent="0.45">
      <c r="A640">
        <v>639</v>
      </c>
      <c r="B640">
        <v>2020</v>
      </c>
      <c r="C640" t="s">
        <v>18</v>
      </c>
      <c r="D640" s="5" t="str">
        <f t="shared" si="9"/>
        <v>2020|Russia|6</v>
      </c>
      <c r="E640">
        <v>19</v>
      </c>
      <c r="F640">
        <v>6</v>
      </c>
      <c r="G640" t="s">
        <v>82</v>
      </c>
      <c r="H640" t="s">
        <v>76</v>
      </c>
      <c r="I640">
        <v>1.100300925925926E-3</v>
      </c>
      <c r="L640">
        <v>5</v>
      </c>
    </row>
    <row r="641" spans="1:12" x14ac:dyDescent="0.45">
      <c r="A641">
        <v>640</v>
      </c>
      <c r="B641">
        <v>2020</v>
      </c>
      <c r="C641" t="s">
        <v>18</v>
      </c>
      <c r="D641" s="5" t="str">
        <f t="shared" si="9"/>
        <v>2020|Russia|7</v>
      </c>
      <c r="E641">
        <v>20</v>
      </c>
      <c r="F641">
        <v>7</v>
      </c>
      <c r="G641" t="s">
        <v>68</v>
      </c>
      <c r="H641" t="s">
        <v>69</v>
      </c>
      <c r="I641">
        <v>1.1026273148148147E-3</v>
      </c>
      <c r="L641">
        <v>5</v>
      </c>
    </row>
    <row r="642" spans="1:12" x14ac:dyDescent="0.45">
      <c r="A642">
        <v>641</v>
      </c>
      <c r="B642">
        <v>2020</v>
      </c>
      <c r="C642" t="s">
        <v>10</v>
      </c>
      <c r="D642" s="5" t="str">
        <f t="shared" si="9"/>
        <v>2020|France|77</v>
      </c>
      <c r="E642">
        <v>1</v>
      </c>
      <c r="F642">
        <v>77</v>
      </c>
      <c r="G642" t="s">
        <v>48</v>
      </c>
      <c r="H642" t="s">
        <v>44</v>
      </c>
      <c r="I642">
        <v>1.0020023148148147E-3</v>
      </c>
      <c r="J642">
        <v>9.9503472222222224E-4</v>
      </c>
      <c r="K642">
        <v>9.8690972222222214E-4</v>
      </c>
      <c r="L642">
        <v>19</v>
      </c>
    </row>
    <row r="643" spans="1:12" x14ac:dyDescent="0.45">
      <c r="A643">
        <v>642</v>
      </c>
      <c r="B643">
        <v>2020</v>
      </c>
      <c r="C643" t="s">
        <v>10</v>
      </c>
      <c r="D643" s="5" t="str">
        <f t="shared" ref="D643:D706" si="10">_xlfn.CONCAT(B643,"|",C643,"|",F643)</f>
        <v>2020|France|44</v>
      </c>
      <c r="E643">
        <v>2</v>
      </c>
      <c r="F643">
        <v>44</v>
      </c>
      <c r="G643" t="s">
        <v>43</v>
      </c>
      <c r="H643" t="s">
        <v>44</v>
      </c>
      <c r="I643">
        <v>1.0025462962962963E-3</v>
      </c>
      <c r="J643">
        <v>9.8831018518518517E-4</v>
      </c>
      <c r="K643">
        <v>9.89872685185185E-4</v>
      </c>
      <c r="L643">
        <v>18</v>
      </c>
    </row>
    <row r="644" spans="1:12" x14ac:dyDescent="0.45">
      <c r="A644">
        <v>643</v>
      </c>
      <c r="B644">
        <v>2020</v>
      </c>
      <c r="C644" t="s">
        <v>10</v>
      </c>
      <c r="D644" s="5" t="str">
        <f t="shared" si="10"/>
        <v>2020|France|33</v>
      </c>
      <c r="E644">
        <v>3</v>
      </c>
      <c r="F644">
        <v>33</v>
      </c>
      <c r="G644" t="s">
        <v>45</v>
      </c>
      <c r="H644" t="s">
        <v>46</v>
      </c>
      <c r="I644">
        <v>9.9906249999999995E-4</v>
      </c>
      <c r="J644">
        <v>9.8920138888888886E-4</v>
      </c>
      <c r="K644">
        <v>9.9030092592592594E-4</v>
      </c>
      <c r="L644">
        <v>15</v>
      </c>
    </row>
    <row r="645" spans="1:12" x14ac:dyDescent="0.45">
      <c r="A645">
        <v>644</v>
      </c>
      <c r="B645">
        <v>2020</v>
      </c>
      <c r="C645" t="s">
        <v>10</v>
      </c>
      <c r="D645" s="5" t="str">
        <f t="shared" si="10"/>
        <v>2020|France|16</v>
      </c>
      <c r="E645">
        <v>4</v>
      </c>
      <c r="F645">
        <v>16</v>
      </c>
      <c r="G645" t="s">
        <v>55</v>
      </c>
      <c r="H645" t="s">
        <v>56</v>
      </c>
      <c r="I645">
        <v>1.005289351851852E-3</v>
      </c>
      <c r="J645">
        <v>9.9814814814814818E-4</v>
      </c>
      <c r="K645">
        <v>9.9577546296296306E-4</v>
      </c>
      <c r="L645">
        <v>18</v>
      </c>
    </row>
    <row r="646" spans="1:12" x14ac:dyDescent="0.45">
      <c r="A646">
        <v>645</v>
      </c>
      <c r="B646">
        <v>2020</v>
      </c>
      <c r="C646" t="s">
        <v>10</v>
      </c>
      <c r="D646" s="5" t="str">
        <f t="shared" si="10"/>
        <v>2020|France|23</v>
      </c>
      <c r="E646">
        <v>5</v>
      </c>
      <c r="F646">
        <v>23</v>
      </c>
      <c r="G646" t="s">
        <v>290</v>
      </c>
      <c r="H646" t="s">
        <v>46</v>
      </c>
      <c r="I646">
        <v>1.0084027777777778E-3</v>
      </c>
      <c r="J646">
        <v>9.9866898148148146E-4</v>
      </c>
      <c r="K646">
        <v>9.9591435185185178E-4</v>
      </c>
      <c r="L646">
        <v>15</v>
      </c>
    </row>
    <row r="647" spans="1:12" x14ac:dyDescent="0.45">
      <c r="A647">
        <v>646</v>
      </c>
      <c r="B647">
        <v>2020</v>
      </c>
      <c r="C647" t="s">
        <v>10</v>
      </c>
      <c r="D647" s="5" t="str">
        <f t="shared" si="10"/>
        <v>2020|France|3</v>
      </c>
      <c r="E647">
        <v>6</v>
      </c>
      <c r="F647">
        <v>3</v>
      </c>
      <c r="G647" t="s">
        <v>58</v>
      </c>
      <c r="H647" t="s">
        <v>284</v>
      </c>
      <c r="I647">
        <v>1.0050462962962962E-3</v>
      </c>
      <c r="J647">
        <v>9.9648148148148165E-4</v>
      </c>
      <c r="K647">
        <v>9.9795138888888872E-4</v>
      </c>
      <c r="L647">
        <v>18</v>
      </c>
    </row>
    <row r="648" spans="1:12" x14ac:dyDescent="0.45">
      <c r="A648">
        <v>647</v>
      </c>
      <c r="B648">
        <v>2020</v>
      </c>
      <c r="C648" t="s">
        <v>10</v>
      </c>
      <c r="D648" s="5" t="str">
        <f t="shared" si="10"/>
        <v>2020|France|31</v>
      </c>
      <c r="E648">
        <v>7</v>
      </c>
      <c r="F648">
        <v>31</v>
      </c>
      <c r="G648" t="s">
        <v>73</v>
      </c>
      <c r="H648" t="s">
        <v>284</v>
      </c>
      <c r="I648">
        <v>1.0079398148148148E-3</v>
      </c>
      <c r="J648">
        <v>9.9958333333333344E-4</v>
      </c>
      <c r="K648">
        <v>9.9817129629629626E-4</v>
      </c>
      <c r="L648">
        <v>20</v>
      </c>
    </row>
    <row r="649" spans="1:12" x14ac:dyDescent="0.45">
      <c r="A649">
        <v>648</v>
      </c>
      <c r="B649">
        <v>2020</v>
      </c>
      <c r="C649" t="s">
        <v>10</v>
      </c>
      <c r="D649" s="5" t="str">
        <f t="shared" si="10"/>
        <v>2020|France|4</v>
      </c>
      <c r="E649">
        <v>8</v>
      </c>
      <c r="F649">
        <v>4</v>
      </c>
      <c r="G649" t="s">
        <v>50</v>
      </c>
      <c r="H649" t="s">
        <v>277</v>
      </c>
      <c r="I649">
        <v>1.0049652777777778E-3</v>
      </c>
      <c r="J649">
        <v>9.9902777777777772E-4</v>
      </c>
      <c r="K649">
        <v>1.0006712962962964E-3</v>
      </c>
      <c r="L649">
        <v>18</v>
      </c>
    </row>
    <row r="650" spans="1:12" x14ac:dyDescent="0.45">
      <c r="A650">
        <v>649</v>
      </c>
      <c r="B650">
        <v>2020</v>
      </c>
      <c r="C650" t="s">
        <v>10</v>
      </c>
      <c r="D650" s="5" t="str">
        <f t="shared" si="10"/>
        <v>2020|France|11</v>
      </c>
      <c r="E650">
        <v>9</v>
      </c>
      <c r="F650">
        <v>11</v>
      </c>
      <c r="G650" t="s">
        <v>53</v>
      </c>
      <c r="H650" t="s">
        <v>281</v>
      </c>
      <c r="I650">
        <v>1.0083333333333333E-3</v>
      </c>
      <c r="J650">
        <v>9.9918981481481473E-4</v>
      </c>
      <c r="K650">
        <v>1.0035185185185186E-3</v>
      </c>
      <c r="L650">
        <v>17</v>
      </c>
    </row>
    <row r="651" spans="1:12" x14ac:dyDescent="0.45">
      <c r="A651">
        <v>650</v>
      </c>
      <c r="B651">
        <v>2020</v>
      </c>
      <c r="C651" t="s">
        <v>10</v>
      </c>
      <c r="D651" s="5" t="str">
        <f t="shared" si="10"/>
        <v>2020|France|55</v>
      </c>
      <c r="E651">
        <v>10</v>
      </c>
      <c r="F651">
        <v>55</v>
      </c>
      <c r="G651" t="s">
        <v>60</v>
      </c>
      <c r="H651" t="s">
        <v>277</v>
      </c>
      <c r="I651">
        <v>1.0113194444444445E-3</v>
      </c>
      <c r="J651">
        <v>9.9954861111111121E-4</v>
      </c>
      <c r="K651">
        <v>1.0035763888888887E-3</v>
      </c>
      <c r="L651">
        <v>20</v>
      </c>
    </row>
    <row r="652" spans="1:12" x14ac:dyDescent="0.45">
      <c r="A652">
        <v>651</v>
      </c>
      <c r="B652">
        <v>2020</v>
      </c>
      <c r="C652" t="s">
        <v>10</v>
      </c>
      <c r="D652" s="5" t="str">
        <f t="shared" si="10"/>
        <v>2020|France|5</v>
      </c>
      <c r="E652">
        <v>11</v>
      </c>
      <c r="F652">
        <v>5</v>
      </c>
      <c r="G652" t="s">
        <v>77</v>
      </c>
      <c r="H652" t="s">
        <v>56</v>
      </c>
      <c r="I652">
        <v>1.0081828703703702E-3</v>
      </c>
      <c r="J652">
        <v>1.0039120370370371E-3</v>
      </c>
      <c r="L652">
        <v>16</v>
      </c>
    </row>
    <row r="653" spans="1:12" x14ac:dyDescent="0.45">
      <c r="A653">
        <v>652</v>
      </c>
      <c r="B653">
        <v>2020</v>
      </c>
      <c r="C653" t="s">
        <v>10</v>
      </c>
      <c r="D653" s="5" t="str">
        <f t="shared" si="10"/>
        <v>2020|France|10</v>
      </c>
      <c r="E653">
        <v>12</v>
      </c>
      <c r="F653">
        <v>10</v>
      </c>
      <c r="G653" t="s">
        <v>80</v>
      </c>
      <c r="H653" t="s">
        <v>63</v>
      </c>
      <c r="I653">
        <v>1.0077777777777778E-3</v>
      </c>
      <c r="J653">
        <v>1.0043518518518518E-3</v>
      </c>
      <c r="L653">
        <v>16</v>
      </c>
    </row>
    <row r="654" spans="1:12" x14ac:dyDescent="0.45">
      <c r="A654">
        <v>653</v>
      </c>
      <c r="B654">
        <v>2020</v>
      </c>
      <c r="C654" t="s">
        <v>10</v>
      </c>
      <c r="D654" s="5" t="str">
        <f t="shared" si="10"/>
        <v>2020|France|26</v>
      </c>
      <c r="E654">
        <v>13</v>
      </c>
      <c r="F654">
        <v>26</v>
      </c>
      <c r="G654" t="s">
        <v>289</v>
      </c>
      <c r="H654" t="s">
        <v>63</v>
      </c>
      <c r="I654">
        <v>1.0102430555555557E-3</v>
      </c>
      <c r="J654">
        <v>1.0051851851851851E-3</v>
      </c>
      <c r="L654">
        <v>16</v>
      </c>
    </row>
    <row r="655" spans="1:12" x14ac:dyDescent="0.45">
      <c r="A655">
        <v>654</v>
      </c>
      <c r="B655">
        <v>2020</v>
      </c>
      <c r="C655" t="s">
        <v>10</v>
      </c>
      <c r="D655" s="5" t="str">
        <f t="shared" si="10"/>
        <v>2020|France|99</v>
      </c>
      <c r="E655">
        <v>14</v>
      </c>
      <c r="F655">
        <v>99</v>
      </c>
      <c r="G655" t="s">
        <v>71</v>
      </c>
      <c r="H655" t="s">
        <v>69</v>
      </c>
      <c r="I655">
        <v>1.0131018518518521E-3</v>
      </c>
      <c r="J655">
        <v>1.0062037037037038E-3</v>
      </c>
      <c r="L655">
        <v>14</v>
      </c>
    </row>
    <row r="656" spans="1:12" x14ac:dyDescent="0.45">
      <c r="A656">
        <v>655</v>
      </c>
      <c r="B656">
        <v>2020</v>
      </c>
      <c r="C656" t="s">
        <v>10</v>
      </c>
      <c r="D656" s="5" t="str">
        <f t="shared" si="10"/>
        <v>2020|France|20</v>
      </c>
      <c r="E656">
        <v>15</v>
      </c>
      <c r="F656">
        <v>20</v>
      </c>
      <c r="G656" t="s">
        <v>292</v>
      </c>
      <c r="H656" t="s">
        <v>79</v>
      </c>
      <c r="I656">
        <v>1.0096180555555555E-3</v>
      </c>
      <c r="J656">
        <v>1.0083912037037038E-3</v>
      </c>
      <c r="L656">
        <v>16</v>
      </c>
    </row>
    <row r="657" spans="1:12" x14ac:dyDescent="0.45">
      <c r="A657">
        <v>656</v>
      </c>
      <c r="B657">
        <v>2020</v>
      </c>
      <c r="C657" t="s">
        <v>10</v>
      </c>
      <c r="D657" s="5" t="str">
        <f t="shared" si="10"/>
        <v>2020|France|8</v>
      </c>
      <c r="E657">
        <v>16</v>
      </c>
      <c r="F657">
        <v>8</v>
      </c>
      <c r="G657" t="s">
        <v>291</v>
      </c>
      <c r="H657" t="s">
        <v>79</v>
      </c>
      <c r="I657">
        <v>1.0133333333333333E-3</v>
      </c>
      <c r="L657">
        <v>10</v>
      </c>
    </row>
    <row r="658" spans="1:12" x14ac:dyDescent="0.45">
      <c r="A658">
        <v>657</v>
      </c>
      <c r="B658">
        <v>2020</v>
      </c>
      <c r="C658" t="s">
        <v>10</v>
      </c>
      <c r="D658" s="5" t="str">
        <f t="shared" si="10"/>
        <v>2020|France|63</v>
      </c>
      <c r="E658">
        <v>17</v>
      </c>
      <c r="F658">
        <v>63</v>
      </c>
      <c r="G658" t="s">
        <v>75</v>
      </c>
      <c r="H658" t="s">
        <v>76</v>
      </c>
      <c r="I658">
        <v>1.0134722222222222E-3</v>
      </c>
      <c r="L658">
        <v>9</v>
      </c>
    </row>
    <row r="659" spans="1:12" x14ac:dyDescent="0.45">
      <c r="A659">
        <v>658</v>
      </c>
      <c r="B659">
        <v>2020</v>
      </c>
      <c r="C659" t="s">
        <v>10</v>
      </c>
      <c r="D659" s="5" t="str">
        <f t="shared" si="10"/>
        <v>2020|France|6</v>
      </c>
      <c r="E659">
        <v>18</v>
      </c>
      <c r="F659">
        <v>6</v>
      </c>
      <c r="G659" t="s">
        <v>82</v>
      </c>
      <c r="H659" t="s">
        <v>76</v>
      </c>
      <c r="I659">
        <v>1.0163425925925926E-3</v>
      </c>
      <c r="L659">
        <v>9</v>
      </c>
    </row>
    <row r="660" spans="1:12" x14ac:dyDescent="0.45">
      <c r="A660">
        <v>659</v>
      </c>
      <c r="B660">
        <v>2020</v>
      </c>
      <c r="C660" t="s">
        <v>10</v>
      </c>
      <c r="D660" s="5" t="str">
        <f t="shared" si="10"/>
        <v>2020|France|7</v>
      </c>
      <c r="E660">
        <v>19</v>
      </c>
      <c r="F660">
        <v>7</v>
      </c>
      <c r="G660" t="s">
        <v>68</v>
      </c>
      <c r="H660" t="s">
        <v>69</v>
      </c>
      <c r="I660">
        <v>1.0164004629629631E-3</v>
      </c>
      <c r="L660">
        <v>8</v>
      </c>
    </row>
    <row r="661" spans="1:12" x14ac:dyDescent="0.45">
      <c r="A661">
        <v>660</v>
      </c>
      <c r="B661">
        <v>2020</v>
      </c>
      <c r="C661" t="s">
        <v>10</v>
      </c>
      <c r="D661" s="5" t="str">
        <f t="shared" si="10"/>
        <v>2020|France|27</v>
      </c>
      <c r="E661">
        <v>20</v>
      </c>
      <c r="F661">
        <v>27</v>
      </c>
      <c r="G661" t="s">
        <v>320</v>
      </c>
      <c r="H661" t="s">
        <v>281</v>
      </c>
      <c r="I661">
        <v>1.0187615740740741E-3</v>
      </c>
      <c r="L661">
        <v>10</v>
      </c>
    </row>
    <row r="662" spans="1:12" x14ac:dyDescent="0.45">
      <c r="A662">
        <v>661</v>
      </c>
      <c r="B662">
        <v>2020</v>
      </c>
      <c r="C662" t="s">
        <v>6</v>
      </c>
      <c r="D662" s="5" t="str">
        <f t="shared" si="10"/>
        <v>2020|Portugal|44</v>
      </c>
      <c r="E662">
        <v>1</v>
      </c>
      <c r="F662">
        <v>44</v>
      </c>
      <c r="G662" t="s">
        <v>43</v>
      </c>
      <c r="H662" t="s">
        <v>44</v>
      </c>
      <c r="I662">
        <v>8.8921296296296285E-4</v>
      </c>
      <c r="J662">
        <v>8.8916666666666669E-4</v>
      </c>
      <c r="K662">
        <v>8.8717592592592591E-4</v>
      </c>
      <c r="L662">
        <v>21</v>
      </c>
    </row>
    <row r="663" spans="1:12" x14ac:dyDescent="0.45">
      <c r="A663">
        <v>662</v>
      </c>
      <c r="B663">
        <v>2020</v>
      </c>
      <c r="C663" t="s">
        <v>6</v>
      </c>
      <c r="D663" s="5" t="str">
        <f t="shared" si="10"/>
        <v>2020|Portugal|77</v>
      </c>
      <c r="E663">
        <v>2</v>
      </c>
      <c r="F663">
        <v>77</v>
      </c>
      <c r="G663" t="s">
        <v>48</v>
      </c>
      <c r="H663" t="s">
        <v>44</v>
      </c>
      <c r="I663">
        <v>8.9056712962962972E-4</v>
      </c>
      <c r="J663">
        <v>8.8502314814814813E-4</v>
      </c>
      <c r="K663">
        <v>8.8835648148148161E-4</v>
      </c>
      <c r="L663">
        <v>17</v>
      </c>
    </row>
    <row r="664" spans="1:12" x14ac:dyDescent="0.45">
      <c r="A664">
        <v>663</v>
      </c>
      <c r="B664">
        <v>2020</v>
      </c>
      <c r="C664" t="s">
        <v>6</v>
      </c>
      <c r="D664" s="5" t="str">
        <f t="shared" si="10"/>
        <v>2020|Portugal|33</v>
      </c>
      <c r="E664">
        <v>3</v>
      </c>
      <c r="F664">
        <v>33</v>
      </c>
      <c r="G664" t="s">
        <v>45</v>
      </c>
      <c r="H664" t="s">
        <v>46</v>
      </c>
      <c r="I664">
        <v>8.8980324074074081E-4</v>
      </c>
      <c r="J664">
        <v>8.9164351851851861E-4</v>
      </c>
      <c r="K664">
        <v>8.9009259259259261E-4</v>
      </c>
      <c r="L664">
        <v>23</v>
      </c>
    </row>
    <row r="665" spans="1:12" x14ac:dyDescent="0.45">
      <c r="A665">
        <v>664</v>
      </c>
      <c r="B665">
        <v>2020</v>
      </c>
      <c r="C665" t="s">
        <v>6</v>
      </c>
      <c r="D665" s="5" t="str">
        <f t="shared" si="10"/>
        <v>2020|Portugal|16</v>
      </c>
      <c r="E665">
        <v>4</v>
      </c>
      <c r="F665">
        <v>16</v>
      </c>
      <c r="G665" t="s">
        <v>55</v>
      </c>
      <c r="H665" t="s">
        <v>56</v>
      </c>
      <c r="I665">
        <v>8.9607638888888896E-4</v>
      </c>
      <c r="J665">
        <v>8.9545138888888888E-4</v>
      </c>
      <c r="K665">
        <v>8.9224537037037039E-4</v>
      </c>
      <c r="L665">
        <v>23</v>
      </c>
    </row>
    <row r="666" spans="1:12" x14ac:dyDescent="0.45">
      <c r="A666">
        <v>665</v>
      </c>
      <c r="B666">
        <v>2020</v>
      </c>
      <c r="C666" t="s">
        <v>6</v>
      </c>
      <c r="D666" s="5" t="str">
        <f t="shared" si="10"/>
        <v>2020|Portugal|11</v>
      </c>
      <c r="E666">
        <v>5</v>
      </c>
      <c r="F666">
        <v>11</v>
      </c>
      <c r="G666" t="s">
        <v>53</v>
      </c>
      <c r="H666" t="s">
        <v>281</v>
      </c>
      <c r="I666">
        <v>8.9548611111111122E-4</v>
      </c>
      <c r="J666">
        <v>8.9269675925925931E-4</v>
      </c>
      <c r="K666">
        <v>8.9378472222222214E-4</v>
      </c>
      <c r="L666">
        <v>21</v>
      </c>
    </row>
    <row r="667" spans="1:12" x14ac:dyDescent="0.45">
      <c r="A667">
        <v>666</v>
      </c>
      <c r="B667">
        <v>2020</v>
      </c>
      <c r="C667" t="s">
        <v>6</v>
      </c>
      <c r="D667" s="5" t="str">
        <f t="shared" si="10"/>
        <v>2020|Portugal|23</v>
      </c>
      <c r="E667">
        <v>6</v>
      </c>
      <c r="F667">
        <v>23</v>
      </c>
      <c r="G667" t="s">
        <v>290</v>
      </c>
      <c r="H667" t="s">
        <v>46</v>
      </c>
      <c r="I667">
        <v>8.9623842592592576E-4</v>
      </c>
      <c r="J667">
        <v>8.9596064814814801E-4</v>
      </c>
      <c r="K667">
        <v>8.9626157407407406E-4</v>
      </c>
      <c r="L667">
        <v>29</v>
      </c>
    </row>
    <row r="668" spans="1:12" x14ac:dyDescent="0.45">
      <c r="A668">
        <v>667</v>
      </c>
      <c r="B668">
        <v>2020</v>
      </c>
      <c r="C668" t="s">
        <v>6</v>
      </c>
      <c r="D668" s="5" t="str">
        <f t="shared" si="10"/>
        <v>2020|Portugal|55</v>
      </c>
      <c r="E668">
        <v>7</v>
      </c>
      <c r="F668">
        <v>55</v>
      </c>
      <c r="G668" t="s">
        <v>60</v>
      </c>
      <c r="H668" t="s">
        <v>277</v>
      </c>
      <c r="I668">
        <v>8.9846064814814812E-4</v>
      </c>
      <c r="J668">
        <v>8.9332175925925918E-4</v>
      </c>
      <c r="K668">
        <v>8.9722222222222232E-4</v>
      </c>
      <c r="L668">
        <v>24</v>
      </c>
    </row>
    <row r="669" spans="1:12" x14ac:dyDescent="0.45">
      <c r="A669">
        <v>668</v>
      </c>
      <c r="B669">
        <v>2020</v>
      </c>
      <c r="C669" t="s">
        <v>6</v>
      </c>
      <c r="D669" s="5" t="str">
        <f t="shared" si="10"/>
        <v>2020|Portugal|4</v>
      </c>
      <c r="E669">
        <v>8</v>
      </c>
      <c r="F669">
        <v>4</v>
      </c>
      <c r="G669" t="s">
        <v>50</v>
      </c>
      <c r="H669" t="s">
        <v>277</v>
      </c>
      <c r="I669">
        <v>8.9753472222222231E-4</v>
      </c>
      <c r="J669">
        <v>8.9491898148148146E-4</v>
      </c>
      <c r="K669">
        <v>8.9728009259259264E-4</v>
      </c>
      <c r="L669">
        <v>24</v>
      </c>
    </row>
    <row r="670" spans="1:12" x14ac:dyDescent="0.45">
      <c r="A670">
        <v>669</v>
      </c>
      <c r="B670">
        <v>2020</v>
      </c>
      <c r="C670" t="s">
        <v>6</v>
      </c>
      <c r="D670" s="5" t="str">
        <f t="shared" si="10"/>
        <v>2020|Portugal|10</v>
      </c>
      <c r="E670">
        <v>9</v>
      </c>
      <c r="F670">
        <v>10</v>
      </c>
      <c r="G670" t="s">
        <v>80</v>
      </c>
      <c r="H670" t="s">
        <v>63</v>
      </c>
      <c r="I670">
        <v>8.9362268518518523E-4</v>
      </c>
      <c r="J670">
        <v>8.9545138888888888E-4</v>
      </c>
      <c r="K670">
        <v>9.0049768518518517E-4</v>
      </c>
      <c r="L670">
        <v>26</v>
      </c>
    </row>
    <row r="671" spans="1:12" x14ac:dyDescent="0.45">
      <c r="A671">
        <v>670</v>
      </c>
      <c r="B671">
        <v>2020</v>
      </c>
      <c r="C671" t="s">
        <v>6</v>
      </c>
      <c r="D671" s="5" t="str">
        <f t="shared" si="10"/>
        <v>2020|Portugal|3</v>
      </c>
      <c r="E671">
        <v>10</v>
      </c>
      <c r="F671">
        <v>3</v>
      </c>
      <c r="G671" t="s">
        <v>58</v>
      </c>
      <c r="H671" t="s">
        <v>284</v>
      </c>
      <c r="I671">
        <v>8.9839120370370366E-4</v>
      </c>
      <c r="J671">
        <v>8.967708333333333E-4</v>
      </c>
      <c r="L671">
        <v>17</v>
      </c>
    </row>
    <row r="672" spans="1:12" x14ac:dyDescent="0.45">
      <c r="A672">
        <v>671</v>
      </c>
      <c r="B672">
        <v>2020</v>
      </c>
      <c r="C672" t="s">
        <v>6</v>
      </c>
      <c r="D672" s="5" t="str">
        <f t="shared" si="10"/>
        <v>2020|Portugal|31</v>
      </c>
      <c r="E672">
        <v>11</v>
      </c>
      <c r="F672">
        <v>31</v>
      </c>
      <c r="G672" t="s">
        <v>73</v>
      </c>
      <c r="H672" t="s">
        <v>284</v>
      </c>
      <c r="I672">
        <v>9.0017361111111103E-4</v>
      </c>
      <c r="J672">
        <v>8.9831018518518526E-4</v>
      </c>
      <c r="L672">
        <v>18</v>
      </c>
    </row>
    <row r="673" spans="1:12" x14ac:dyDescent="0.45">
      <c r="A673">
        <v>672</v>
      </c>
      <c r="B673">
        <v>2020</v>
      </c>
      <c r="C673" t="s">
        <v>6</v>
      </c>
      <c r="D673" s="5" t="str">
        <f t="shared" si="10"/>
        <v>2020|Portugal|18</v>
      </c>
      <c r="E673">
        <v>12</v>
      </c>
      <c r="F673">
        <v>18</v>
      </c>
      <c r="G673" t="s">
        <v>65</v>
      </c>
      <c r="H673" t="s">
        <v>281</v>
      </c>
      <c r="I673">
        <v>8.9892361111111119E-4</v>
      </c>
      <c r="J673">
        <v>8.9844907407407408E-4</v>
      </c>
      <c r="L673">
        <v>22</v>
      </c>
    </row>
    <row r="674" spans="1:12" x14ac:dyDescent="0.45">
      <c r="A674">
        <v>673</v>
      </c>
      <c r="B674">
        <v>2020</v>
      </c>
      <c r="C674" t="s">
        <v>6</v>
      </c>
      <c r="D674" s="5" t="str">
        <f t="shared" si="10"/>
        <v>2020|Portugal|26</v>
      </c>
      <c r="E674">
        <v>13</v>
      </c>
      <c r="F674">
        <v>26</v>
      </c>
      <c r="G674" t="s">
        <v>289</v>
      </c>
      <c r="H674" t="s">
        <v>63</v>
      </c>
      <c r="I674">
        <v>9.0093749999999994E-4</v>
      </c>
      <c r="J674">
        <v>8.9962962962962967E-4</v>
      </c>
      <c r="L674">
        <v>22</v>
      </c>
    </row>
    <row r="675" spans="1:12" x14ac:dyDescent="0.45">
      <c r="A675">
        <v>674</v>
      </c>
      <c r="B675">
        <v>2020</v>
      </c>
      <c r="C675" t="s">
        <v>6</v>
      </c>
      <c r="D675" s="5" t="str">
        <f t="shared" si="10"/>
        <v>2020|Portugal|63</v>
      </c>
      <c r="E675">
        <v>14</v>
      </c>
      <c r="F675">
        <v>63</v>
      </c>
      <c r="G675" t="s">
        <v>75</v>
      </c>
      <c r="H675" t="s">
        <v>76</v>
      </c>
      <c r="I675">
        <v>9.0197916666666671E-4</v>
      </c>
      <c r="J675">
        <v>9.0032407407407411E-4</v>
      </c>
      <c r="L675">
        <v>17</v>
      </c>
    </row>
    <row r="676" spans="1:12" x14ac:dyDescent="0.45">
      <c r="A676">
        <v>675</v>
      </c>
      <c r="B676">
        <v>2020</v>
      </c>
      <c r="C676" t="s">
        <v>6</v>
      </c>
      <c r="D676" s="5" t="str">
        <f t="shared" si="10"/>
        <v>2020|Portugal|5</v>
      </c>
      <c r="E676">
        <v>15</v>
      </c>
      <c r="F676">
        <v>5</v>
      </c>
      <c r="G676" t="s">
        <v>77</v>
      </c>
      <c r="H676" t="s">
        <v>56</v>
      </c>
      <c r="I676">
        <v>8.9636574074074065E-4</v>
      </c>
      <c r="J676">
        <v>9.0184027777777788E-4</v>
      </c>
      <c r="L676">
        <v>20</v>
      </c>
    </row>
    <row r="677" spans="1:12" x14ac:dyDescent="0.45">
      <c r="A677">
        <v>676</v>
      </c>
      <c r="B677">
        <v>2020</v>
      </c>
      <c r="C677" t="s">
        <v>6</v>
      </c>
      <c r="D677" s="5" t="str">
        <f t="shared" si="10"/>
        <v>2020|Portugal|7</v>
      </c>
      <c r="E677">
        <v>16</v>
      </c>
      <c r="F677">
        <v>7</v>
      </c>
      <c r="G677" t="s">
        <v>68</v>
      </c>
      <c r="H677" t="s">
        <v>69</v>
      </c>
      <c r="I677">
        <v>9.0510416666666658E-4</v>
      </c>
      <c r="L677">
        <v>12</v>
      </c>
    </row>
    <row r="678" spans="1:12" x14ac:dyDescent="0.45">
      <c r="A678">
        <v>677</v>
      </c>
      <c r="B678">
        <v>2020</v>
      </c>
      <c r="C678" t="s">
        <v>6</v>
      </c>
      <c r="D678" s="5" t="str">
        <f t="shared" si="10"/>
        <v>2020|Portugal|99</v>
      </c>
      <c r="E678">
        <v>17</v>
      </c>
      <c r="F678">
        <v>99</v>
      </c>
      <c r="G678" t="s">
        <v>71</v>
      </c>
      <c r="H678" t="s">
        <v>69</v>
      </c>
      <c r="I678">
        <v>9.0651620370370365E-4</v>
      </c>
      <c r="L678">
        <v>12</v>
      </c>
    </row>
    <row r="679" spans="1:12" x14ac:dyDescent="0.45">
      <c r="A679">
        <v>678</v>
      </c>
      <c r="B679">
        <v>2020</v>
      </c>
      <c r="C679" t="s">
        <v>6</v>
      </c>
      <c r="D679" s="5" t="str">
        <f t="shared" si="10"/>
        <v>2020|Portugal|8</v>
      </c>
      <c r="E679">
        <v>18</v>
      </c>
      <c r="F679">
        <v>8</v>
      </c>
      <c r="G679" t="s">
        <v>291</v>
      </c>
      <c r="H679" t="s">
        <v>79</v>
      </c>
      <c r="I679">
        <v>9.0699074074074076E-4</v>
      </c>
      <c r="L679">
        <v>12</v>
      </c>
    </row>
    <row r="680" spans="1:12" x14ac:dyDescent="0.45">
      <c r="A680">
        <v>679</v>
      </c>
      <c r="B680">
        <v>2020</v>
      </c>
      <c r="C680" t="s">
        <v>6</v>
      </c>
      <c r="D680" s="5" t="str">
        <f t="shared" si="10"/>
        <v>2020|Portugal|20</v>
      </c>
      <c r="E680">
        <v>19</v>
      </c>
      <c r="F680">
        <v>20</v>
      </c>
      <c r="G680" t="s">
        <v>292</v>
      </c>
      <c r="H680" t="s">
        <v>79</v>
      </c>
      <c r="I680">
        <v>9.086574074074074E-4</v>
      </c>
      <c r="L680">
        <v>10</v>
      </c>
    </row>
    <row r="681" spans="1:12" x14ac:dyDescent="0.45">
      <c r="A681">
        <v>680</v>
      </c>
      <c r="B681">
        <v>2020</v>
      </c>
      <c r="C681" t="s">
        <v>6</v>
      </c>
      <c r="D681" s="5" t="str">
        <f t="shared" si="10"/>
        <v>2020|Portugal|6</v>
      </c>
      <c r="E681">
        <v>20</v>
      </c>
      <c r="F681">
        <v>6</v>
      </c>
      <c r="G681" t="s">
        <v>82</v>
      </c>
      <c r="H681" t="s">
        <v>76</v>
      </c>
      <c r="I681">
        <v>9.1177083333333344E-4</v>
      </c>
      <c r="L681">
        <v>11</v>
      </c>
    </row>
    <row r="682" spans="1:12" x14ac:dyDescent="0.45">
      <c r="A682">
        <v>681</v>
      </c>
      <c r="B682">
        <v>2020</v>
      </c>
      <c r="C682" t="s">
        <v>5</v>
      </c>
      <c r="D682" s="5" t="str">
        <f t="shared" si="10"/>
        <v>2020|Emilia Romagna|77</v>
      </c>
      <c r="E682">
        <v>1</v>
      </c>
      <c r="F682">
        <v>77</v>
      </c>
      <c r="G682" t="s">
        <v>48</v>
      </c>
      <c r="H682" t="s">
        <v>44</v>
      </c>
      <c r="I682">
        <v>8.5903935185185183E-4</v>
      </c>
      <c r="J682">
        <v>8.6325231481481485E-4</v>
      </c>
      <c r="K682">
        <v>8.5195601851851849E-4</v>
      </c>
      <c r="L682">
        <v>22</v>
      </c>
    </row>
    <row r="683" spans="1:12" x14ac:dyDescent="0.45">
      <c r="A683">
        <v>682</v>
      </c>
      <c r="B683">
        <v>2020</v>
      </c>
      <c r="C683" t="s">
        <v>5</v>
      </c>
      <c r="D683" s="5" t="str">
        <f t="shared" si="10"/>
        <v>2020|Emilia Romagna|44</v>
      </c>
      <c r="E683">
        <v>2</v>
      </c>
      <c r="F683">
        <v>44</v>
      </c>
      <c r="G683" t="s">
        <v>43</v>
      </c>
      <c r="H683" t="s">
        <v>44</v>
      </c>
      <c r="I683">
        <v>8.5913194444444448E-4</v>
      </c>
      <c r="J683">
        <v>8.6392361111111121E-4</v>
      </c>
      <c r="K683">
        <v>8.5307870370370366E-4</v>
      </c>
      <c r="L683">
        <v>22</v>
      </c>
    </row>
    <row r="684" spans="1:12" x14ac:dyDescent="0.45">
      <c r="A684">
        <v>683</v>
      </c>
      <c r="B684">
        <v>2020</v>
      </c>
      <c r="C684" t="s">
        <v>5</v>
      </c>
      <c r="D684" s="5" t="str">
        <f t="shared" si="10"/>
        <v>2020|Emilia Romagna|33</v>
      </c>
      <c r="E684">
        <v>3</v>
      </c>
      <c r="F684">
        <v>33</v>
      </c>
      <c r="G684" t="s">
        <v>45</v>
      </c>
      <c r="H684" t="s">
        <v>46</v>
      </c>
      <c r="I684">
        <v>8.68449074074074E-4</v>
      </c>
      <c r="J684">
        <v>8.6775462962962967E-4</v>
      </c>
      <c r="K684">
        <v>8.5851851851851844E-4</v>
      </c>
      <c r="L684">
        <v>16</v>
      </c>
    </row>
    <row r="685" spans="1:12" x14ac:dyDescent="0.45">
      <c r="A685">
        <v>684</v>
      </c>
      <c r="B685">
        <v>2020</v>
      </c>
      <c r="C685" t="s">
        <v>5</v>
      </c>
      <c r="D685" s="5" t="str">
        <f t="shared" si="10"/>
        <v>2020|Emilia Romagna|10</v>
      </c>
      <c r="E685">
        <v>4</v>
      </c>
      <c r="F685">
        <v>10</v>
      </c>
      <c r="G685" t="s">
        <v>80</v>
      </c>
      <c r="H685" t="s">
        <v>63</v>
      </c>
      <c r="I685">
        <v>8.7017361111111106E-4</v>
      </c>
      <c r="J685">
        <v>8.6436342592592598E-4</v>
      </c>
      <c r="K685">
        <v>8.622916666666667E-4</v>
      </c>
      <c r="L685">
        <v>19</v>
      </c>
    </row>
    <row r="686" spans="1:12" x14ac:dyDescent="0.45">
      <c r="A686">
        <v>685</v>
      </c>
      <c r="B686">
        <v>2020</v>
      </c>
      <c r="C686" t="s">
        <v>5</v>
      </c>
      <c r="D686" s="5" t="str">
        <f t="shared" si="10"/>
        <v>2020|Emilia Romagna|3</v>
      </c>
      <c r="E686">
        <v>5</v>
      </c>
      <c r="F686">
        <v>3</v>
      </c>
      <c r="G686" t="s">
        <v>58</v>
      </c>
      <c r="H686" t="s">
        <v>284</v>
      </c>
      <c r="I686">
        <v>8.7354166666666667E-4</v>
      </c>
      <c r="J686">
        <v>8.6751157407407404E-4</v>
      </c>
      <c r="K686">
        <v>8.6249999999999999E-4</v>
      </c>
      <c r="L686">
        <v>18</v>
      </c>
    </row>
    <row r="687" spans="1:12" x14ac:dyDescent="0.45">
      <c r="A687">
        <v>686</v>
      </c>
      <c r="B687">
        <v>2020</v>
      </c>
      <c r="C687" t="s">
        <v>5</v>
      </c>
      <c r="D687" s="5" t="str">
        <f t="shared" si="10"/>
        <v>2020|Emilia Romagna|23</v>
      </c>
      <c r="E687">
        <v>6</v>
      </c>
      <c r="F687">
        <v>23</v>
      </c>
      <c r="G687" t="s">
        <v>290</v>
      </c>
      <c r="H687" t="s">
        <v>46</v>
      </c>
      <c r="I687">
        <v>8.727083333333333E-4</v>
      </c>
      <c r="J687">
        <v>8.6510416666666669E-4</v>
      </c>
      <c r="K687">
        <v>8.6310185185185177E-4</v>
      </c>
      <c r="L687">
        <v>21</v>
      </c>
    </row>
    <row r="688" spans="1:12" x14ac:dyDescent="0.45">
      <c r="A688">
        <v>687</v>
      </c>
      <c r="B688">
        <v>2020</v>
      </c>
      <c r="C688" t="s">
        <v>5</v>
      </c>
      <c r="D688" s="5" t="str">
        <f t="shared" si="10"/>
        <v>2020|Emilia Romagna|16</v>
      </c>
      <c r="E688">
        <v>7</v>
      </c>
      <c r="F688">
        <v>16</v>
      </c>
      <c r="G688" t="s">
        <v>55</v>
      </c>
      <c r="H688" t="s">
        <v>56</v>
      </c>
      <c r="I688">
        <v>8.6947916666666673E-4</v>
      </c>
      <c r="J688">
        <v>8.6825231481481486E-4</v>
      </c>
      <c r="K688">
        <v>8.6361111111111111E-4</v>
      </c>
      <c r="L688">
        <v>20</v>
      </c>
    </row>
    <row r="689" spans="1:12" x14ac:dyDescent="0.45">
      <c r="A689">
        <v>688</v>
      </c>
      <c r="B689">
        <v>2020</v>
      </c>
      <c r="C689" t="s">
        <v>5</v>
      </c>
      <c r="D689" s="5" t="str">
        <f t="shared" si="10"/>
        <v>2020|Emilia Romagna|26</v>
      </c>
      <c r="E689">
        <v>8</v>
      </c>
      <c r="F689">
        <v>26</v>
      </c>
      <c r="G689" t="s">
        <v>289</v>
      </c>
      <c r="H689" t="s">
        <v>63</v>
      </c>
      <c r="I689">
        <v>8.7282407407407415E-4</v>
      </c>
      <c r="J689">
        <v>8.6831018518518518E-4</v>
      </c>
      <c r="K689">
        <v>8.6453703703703703E-4</v>
      </c>
      <c r="L689">
        <v>21</v>
      </c>
    </row>
    <row r="690" spans="1:12" x14ac:dyDescent="0.45">
      <c r="A690">
        <v>689</v>
      </c>
      <c r="B690">
        <v>2020</v>
      </c>
      <c r="C690" t="s">
        <v>5</v>
      </c>
      <c r="D690" s="5" t="str">
        <f t="shared" si="10"/>
        <v>2020|Emilia Romagna|4</v>
      </c>
      <c r="E690">
        <v>9</v>
      </c>
      <c r="F690">
        <v>4</v>
      </c>
      <c r="G690" t="s">
        <v>50</v>
      </c>
      <c r="H690" t="s">
        <v>277</v>
      </c>
      <c r="I690">
        <v>8.7122685185185176E-4</v>
      </c>
      <c r="J690">
        <v>8.6864583333333336E-4</v>
      </c>
      <c r="K690">
        <v>8.6590277777777783E-4</v>
      </c>
      <c r="L690">
        <v>17</v>
      </c>
    </row>
    <row r="691" spans="1:12" x14ac:dyDescent="0.45">
      <c r="A691">
        <v>690</v>
      </c>
      <c r="B691">
        <v>2020</v>
      </c>
      <c r="C691" t="s">
        <v>5</v>
      </c>
      <c r="D691" s="5" t="str">
        <f t="shared" si="10"/>
        <v>2020|Emilia Romagna|55</v>
      </c>
      <c r="E691">
        <v>10</v>
      </c>
      <c r="F691">
        <v>55</v>
      </c>
      <c r="G691" t="s">
        <v>60</v>
      </c>
      <c r="H691" t="s">
        <v>277</v>
      </c>
      <c r="I691">
        <v>8.7416666666666665E-4</v>
      </c>
      <c r="J691">
        <v>8.6836805555555549E-4</v>
      </c>
      <c r="K691">
        <v>8.67025462962963E-4</v>
      </c>
      <c r="L691">
        <v>19</v>
      </c>
    </row>
    <row r="692" spans="1:12" x14ac:dyDescent="0.45">
      <c r="A692">
        <v>691</v>
      </c>
      <c r="B692">
        <v>2020</v>
      </c>
      <c r="C692" t="s">
        <v>5</v>
      </c>
      <c r="D692" s="5" t="str">
        <f t="shared" si="10"/>
        <v>2020|Emilia Romagna|11</v>
      </c>
      <c r="E692">
        <v>11</v>
      </c>
      <c r="F692">
        <v>11</v>
      </c>
      <c r="G692" t="s">
        <v>53</v>
      </c>
      <c r="H692" t="s">
        <v>281</v>
      </c>
      <c r="I692">
        <v>8.7276620370370372E-4</v>
      </c>
      <c r="J692">
        <v>8.6876157407407399E-4</v>
      </c>
      <c r="L692">
        <v>16</v>
      </c>
    </row>
    <row r="693" spans="1:12" x14ac:dyDescent="0.45">
      <c r="A693">
        <v>692</v>
      </c>
      <c r="B693">
        <v>2020</v>
      </c>
      <c r="C693" t="s">
        <v>5</v>
      </c>
      <c r="D693" s="5" t="str">
        <f t="shared" si="10"/>
        <v>2020|Emilia Romagna|31</v>
      </c>
      <c r="E693">
        <v>12</v>
      </c>
      <c r="F693">
        <v>31</v>
      </c>
      <c r="G693" t="s">
        <v>73</v>
      </c>
      <c r="H693" t="s">
        <v>284</v>
      </c>
      <c r="I693">
        <v>8.7212962962962971E-4</v>
      </c>
      <c r="J693">
        <v>8.7038194444444446E-4</v>
      </c>
      <c r="L693">
        <v>14</v>
      </c>
    </row>
    <row r="694" spans="1:12" x14ac:dyDescent="0.45">
      <c r="A694">
        <v>693</v>
      </c>
      <c r="B694">
        <v>2020</v>
      </c>
      <c r="C694" t="s">
        <v>5</v>
      </c>
      <c r="D694" s="5" t="str">
        <f t="shared" si="10"/>
        <v>2020|Emilia Romagna|63</v>
      </c>
      <c r="E694">
        <v>13</v>
      </c>
      <c r="F694">
        <v>63</v>
      </c>
      <c r="G694" t="s">
        <v>75</v>
      </c>
      <c r="H694" t="s">
        <v>76</v>
      </c>
      <c r="I694">
        <v>8.7685185185185175E-4</v>
      </c>
      <c r="J694">
        <v>8.7179398148148153E-4</v>
      </c>
      <c r="L694">
        <v>18</v>
      </c>
    </row>
    <row r="695" spans="1:12" x14ac:dyDescent="0.45">
      <c r="A695">
        <v>694</v>
      </c>
      <c r="B695">
        <v>2020</v>
      </c>
      <c r="C695" t="s">
        <v>5</v>
      </c>
      <c r="D695" s="5" t="str">
        <f t="shared" si="10"/>
        <v>2020|Emilia Romagna|5</v>
      </c>
      <c r="E695">
        <v>14</v>
      </c>
      <c r="F695">
        <v>5</v>
      </c>
      <c r="G695" t="s">
        <v>77</v>
      </c>
      <c r="H695" t="s">
        <v>56</v>
      </c>
      <c r="I695">
        <v>8.7466435185185184E-4</v>
      </c>
      <c r="J695">
        <v>8.7251157407407416E-4</v>
      </c>
      <c r="L695">
        <v>20</v>
      </c>
    </row>
    <row r="696" spans="1:12" x14ac:dyDescent="0.45">
      <c r="A696">
        <v>695</v>
      </c>
      <c r="B696">
        <v>2020</v>
      </c>
      <c r="C696" t="s">
        <v>5</v>
      </c>
      <c r="D696" s="5" t="str">
        <f t="shared" si="10"/>
        <v>2020|Emilia Romagna|18</v>
      </c>
      <c r="E696">
        <v>15</v>
      </c>
      <c r="F696">
        <v>18</v>
      </c>
      <c r="G696" t="s">
        <v>65</v>
      </c>
      <c r="H696" t="s">
        <v>281</v>
      </c>
      <c r="I696">
        <v>8.7756944444444438E-4</v>
      </c>
      <c r="J696">
        <v>8.7377314814814815E-4</v>
      </c>
      <c r="L696">
        <v>16</v>
      </c>
    </row>
    <row r="697" spans="1:12" x14ac:dyDescent="0.45">
      <c r="A697">
        <v>696</v>
      </c>
      <c r="B697">
        <v>2020</v>
      </c>
      <c r="C697" t="s">
        <v>5</v>
      </c>
      <c r="D697" s="5" t="str">
        <f t="shared" si="10"/>
        <v>2020|Emilia Romagna|8</v>
      </c>
      <c r="E697">
        <v>16</v>
      </c>
      <c r="F697">
        <v>8</v>
      </c>
      <c r="G697" t="s">
        <v>291</v>
      </c>
      <c r="H697" t="s">
        <v>79</v>
      </c>
      <c r="I697">
        <v>8.786805555555554E-4</v>
      </c>
      <c r="L697">
        <v>10</v>
      </c>
    </row>
    <row r="698" spans="1:12" x14ac:dyDescent="0.45">
      <c r="A698">
        <v>697</v>
      </c>
      <c r="B698">
        <v>2020</v>
      </c>
      <c r="C698" t="s">
        <v>5</v>
      </c>
      <c r="D698" s="5" t="str">
        <f t="shared" si="10"/>
        <v>2020|Emilia Romagna|20</v>
      </c>
      <c r="E698">
        <v>17</v>
      </c>
      <c r="F698">
        <v>20</v>
      </c>
      <c r="G698" t="s">
        <v>292</v>
      </c>
      <c r="H698" t="s">
        <v>79</v>
      </c>
      <c r="I698">
        <v>8.7892361111111114E-4</v>
      </c>
      <c r="L698">
        <v>11</v>
      </c>
    </row>
    <row r="699" spans="1:12" x14ac:dyDescent="0.45">
      <c r="A699">
        <v>698</v>
      </c>
      <c r="B699">
        <v>2020</v>
      </c>
      <c r="C699" t="s">
        <v>5</v>
      </c>
      <c r="D699" s="5" t="str">
        <f t="shared" si="10"/>
        <v>2020|Emilia Romagna|7</v>
      </c>
      <c r="E699">
        <v>18</v>
      </c>
      <c r="F699">
        <v>7</v>
      </c>
      <c r="G699" t="s">
        <v>68</v>
      </c>
      <c r="H699" t="s">
        <v>69</v>
      </c>
      <c r="I699">
        <v>8.7908564814814804E-4</v>
      </c>
      <c r="L699">
        <v>10</v>
      </c>
    </row>
    <row r="700" spans="1:12" x14ac:dyDescent="0.45">
      <c r="A700">
        <v>699</v>
      </c>
      <c r="B700">
        <v>2020</v>
      </c>
      <c r="C700" t="s">
        <v>5</v>
      </c>
      <c r="D700" s="5" t="str">
        <f t="shared" si="10"/>
        <v>2020|Emilia Romagna|6</v>
      </c>
      <c r="E700">
        <v>19</v>
      </c>
      <c r="F700">
        <v>6</v>
      </c>
      <c r="G700" t="s">
        <v>82</v>
      </c>
      <c r="H700" t="s">
        <v>76</v>
      </c>
      <c r="I700">
        <v>8.7947916666666676E-4</v>
      </c>
      <c r="L700">
        <v>12</v>
      </c>
    </row>
    <row r="701" spans="1:12" x14ac:dyDescent="0.45">
      <c r="A701">
        <v>700</v>
      </c>
      <c r="B701">
        <v>2020</v>
      </c>
      <c r="C701" t="s">
        <v>5</v>
      </c>
      <c r="D701" s="5" t="str">
        <f t="shared" si="10"/>
        <v>2020|Emilia Romagna|99</v>
      </c>
      <c r="E701">
        <v>20</v>
      </c>
      <c r="F701">
        <v>99</v>
      </c>
      <c r="G701" t="s">
        <v>71</v>
      </c>
      <c r="H701" t="s">
        <v>69</v>
      </c>
      <c r="I701">
        <v>8.8203703703703708E-4</v>
      </c>
      <c r="L701">
        <v>8</v>
      </c>
    </row>
    <row r="702" spans="1:12" x14ac:dyDescent="0.45">
      <c r="A702">
        <v>701</v>
      </c>
      <c r="B702">
        <v>2020</v>
      </c>
      <c r="C702" t="s">
        <v>19</v>
      </c>
      <c r="D702" s="5" t="str">
        <f t="shared" si="10"/>
        <v>2020|Turkey|18</v>
      </c>
      <c r="E702">
        <v>1</v>
      </c>
      <c r="F702">
        <v>18</v>
      </c>
      <c r="G702" t="s">
        <v>65</v>
      </c>
      <c r="H702" t="s">
        <v>281</v>
      </c>
      <c r="I702">
        <v>1.4753125000000001E-3</v>
      </c>
      <c r="J702">
        <v>1.3121759259259258E-3</v>
      </c>
      <c r="K702">
        <v>1.2472800925925926E-3</v>
      </c>
      <c r="L702">
        <v>22</v>
      </c>
    </row>
    <row r="703" spans="1:12" x14ac:dyDescent="0.45">
      <c r="A703">
        <v>702</v>
      </c>
      <c r="B703">
        <v>2020</v>
      </c>
      <c r="C703" t="s">
        <v>19</v>
      </c>
      <c r="D703" s="5" t="str">
        <f t="shared" si="10"/>
        <v>2020|Turkey|33</v>
      </c>
      <c r="E703">
        <v>2</v>
      </c>
      <c r="F703">
        <v>33</v>
      </c>
      <c r="G703" t="s">
        <v>45</v>
      </c>
      <c r="H703" t="s">
        <v>46</v>
      </c>
      <c r="I703">
        <v>1.3597800925925923E-3</v>
      </c>
      <c r="J703">
        <v>1.2765393518518518E-3</v>
      </c>
      <c r="K703">
        <v>1.2506365740740742E-3</v>
      </c>
      <c r="L703">
        <v>26</v>
      </c>
    </row>
    <row r="704" spans="1:12" x14ac:dyDescent="0.45">
      <c r="A704">
        <v>703</v>
      </c>
      <c r="B704">
        <v>2020</v>
      </c>
      <c r="C704" t="s">
        <v>19</v>
      </c>
      <c r="D704" s="5" t="str">
        <f t="shared" si="10"/>
        <v>2020|Turkey|11</v>
      </c>
      <c r="E704">
        <v>3</v>
      </c>
      <c r="F704">
        <v>11</v>
      </c>
      <c r="G704" t="s">
        <v>53</v>
      </c>
      <c r="H704" t="s">
        <v>281</v>
      </c>
      <c r="I704">
        <v>1.4770138888888888E-3</v>
      </c>
      <c r="J704">
        <v>1.3205671296296297E-3</v>
      </c>
      <c r="K704">
        <v>1.2652893518518519E-3</v>
      </c>
      <c r="L704">
        <v>21</v>
      </c>
    </row>
    <row r="705" spans="1:12" x14ac:dyDescent="0.45">
      <c r="A705">
        <v>704</v>
      </c>
      <c r="B705">
        <v>2020</v>
      </c>
      <c r="C705" t="s">
        <v>19</v>
      </c>
      <c r="D705" s="5" t="str">
        <f t="shared" si="10"/>
        <v>2020|Turkey|23</v>
      </c>
      <c r="E705">
        <v>4</v>
      </c>
      <c r="F705">
        <v>23</v>
      </c>
      <c r="G705" t="s">
        <v>290</v>
      </c>
      <c r="H705" t="s">
        <v>46</v>
      </c>
      <c r="I705">
        <v>1.3823032407407406E-3</v>
      </c>
      <c r="J705">
        <v>1.2995601851851851E-3</v>
      </c>
      <c r="K705">
        <v>1.2783333333333334E-3</v>
      </c>
      <c r="L705">
        <v>26</v>
      </c>
    </row>
    <row r="706" spans="1:12" x14ac:dyDescent="0.45">
      <c r="A706">
        <v>705</v>
      </c>
      <c r="B706">
        <v>2020</v>
      </c>
      <c r="C706" t="s">
        <v>19</v>
      </c>
      <c r="D706" s="5" t="str">
        <f t="shared" si="10"/>
        <v>2020|Turkey|3</v>
      </c>
      <c r="E706">
        <v>5</v>
      </c>
      <c r="F706">
        <v>3</v>
      </c>
      <c r="G706" t="s">
        <v>58</v>
      </c>
      <c r="H706" t="s">
        <v>284</v>
      </c>
      <c r="I706">
        <v>1.4536805555555555E-3</v>
      </c>
      <c r="J706">
        <v>1.3226620370370371E-3</v>
      </c>
      <c r="K706">
        <v>1.2916087962962963E-3</v>
      </c>
      <c r="L706">
        <v>26</v>
      </c>
    </row>
    <row r="707" spans="1:12" x14ac:dyDescent="0.45">
      <c r="A707">
        <v>706</v>
      </c>
      <c r="B707">
        <v>2020</v>
      </c>
      <c r="C707" t="s">
        <v>19</v>
      </c>
      <c r="D707" s="5" t="str">
        <f t="shared" ref="D707:D770" si="11">_xlfn.CONCAT(B707,"|",C707,"|",F707)</f>
        <v>2020|Turkey|44</v>
      </c>
      <c r="E707">
        <v>6</v>
      </c>
      <c r="F707">
        <v>44</v>
      </c>
      <c r="G707" t="s">
        <v>43</v>
      </c>
      <c r="H707" t="s">
        <v>44</v>
      </c>
      <c r="I707">
        <v>1.4768402777777781E-3</v>
      </c>
      <c r="J707">
        <v>1.304502314814815E-3</v>
      </c>
      <c r="K707">
        <v>1.3027777777777777E-3</v>
      </c>
      <c r="L707">
        <v>23</v>
      </c>
    </row>
    <row r="708" spans="1:12" x14ac:dyDescent="0.45">
      <c r="A708">
        <v>707</v>
      </c>
      <c r="B708">
        <v>2020</v>
      </c>
      <c r="C708" t="s">
        <v>19</v>
      </c>
      <c r="D708" s="5" t="str">
        <f t="shared" si="11"/>
        <v>2020|Turkey|31</v>
      </c>
      <c r="E708">
        <v>7</v>
      </c>
      <c r="F708">
        <v>31</v>
      </c>
      <c r="G708" t="s">
        <v>73</v>
      </c>
      <c r="H708" t="s">
        <v>284</v>
      </c>
      <c r="I708">
        <v>1.459664351851852E-3</v>
      </c>
      <c r="J708">
        <v>1.3154745370370371E-3</v>
      </c>
      <c r="K708">
        <v>1.3034953703703704E-3</v>
      </c>
      <c r="L708">
        <v>26</v>
      </c>
    </row>
    <row r="709" spans="1:12" x14ac:dyDescent="0.45">
      <c r="A709">
        <v>708</v>
      </c>
      <c r="B709">
        <v>2020</v>
      </c>
      <c r="C709" t="s">
        <v>19</v>
      </c>
      <c r="D709" s="5" t="str">
        <f t="shared" si="11"/>
        <v>2020|Turkey|7</v>
      </c>
      <c r="E709">
        <v>8</v>
      </c>
      <c r="F709">
        <v>7</v>
      </c>
      <c r="G709" t="s">
        <v>68</v>
      </c>
      <c r="H709" t="s">
        <v>69</v>
      </c>
      <c r="I709">
        <v>1.4033449074074076E-3</v>
      </c>
      <c r="J709">
        <v>1.3170486111111111E-3</v>
      </c>
      <c r="K709">
        <v>1.3049189814814816E-3</v>
      </c>
      <c r="L709">
        <v>27</v>
      </c>
    </row>
    <row r="710" spans="1:12" x14ac:dyDescent="0.45">
      <c r="A710">
        <v>709</v>
      </c>
      <c r="B710">
        <v>2020</v>
      </c>
      <c r="C710" t="s">
        <v>19</v>
      </c>
      <c r="D710" s="5" t="str">
        <f t="shared" si="11"/>
        <v>2020|Turkey|77</v>
      </c>
      <c r="E710">
        <v>9</v>
      </c>
      <c r="F710">
        <v>77</v>
      </c>
      <c r="G710" t="s">
        <v>48</v>
      </c>
      <c r="H710" t="s">
        <v>44</v>
      </c>
      <c r="I710">
        <v>1.4699189814814816E-3</v>
      </c>
      <c r="J710">
        <v>1.3167476851851853E-3</v>
      </c>
      <c r="K710">
        <v>1.3108564814814816E-3</v>
      </c>
      <c r="L710">
        <v>23</v>
      </c>
    </row>
    <row r="711" spans="1:12" x14ac:dyDescent="0.45">
      <c r="A711">
        <v>710</v>
      </c>
      <c r="B711">
        <v>2020</v>
      </c>
      <c r="C711" t="s">
        <v>19</v>
      </c>
      <c r="D711" s="5" t="str">
        <f t="shared" si="11"/>
        <v>2020|Turkey|99</v>
      </c>
      <c r="E711">
        <v>10</v>
      </c>
      <c r="F711">
        <v>99</v>
      </c>
      <c r="G711" t="s">
        <v>71</v>
      </c>
      <c r="H711" t="s">
        <v>69</v>
      </c>
      <c r="I711">
        <v>1.4738541666666667E-3</v>
      </c>
      <c r="J711">
        <v>1.3128587962962963E-3</v>
      </c>
      <c r="K711">
        <v>1.3567824074074075E-3</v>
      </c>
      <c r="L711">
        <v>26</v>
      </c>
    </row>
    <row r="712" spans="1:12" x14ac:dyDescent="0.45">
      <c r="A712">
        <v>711</v>
      </c>
      <c r="B712">
        <v>2020</v>
      </c>
      <c r="C712" t="s">
        <v>19</v>
      </c>
      <c r="D712" s="5" t="str">
        <f t="shared" si="11"/>
        <v>2020|Turkey|4</v>
      </c>
      <c r="E712">
        <v>11</v>
      </c>
      <c r="F712">
        <v>4</v>
      </c>
      <c r="G712" t="s">
        <v>50</v>
      </c>
      <c r="H712" t="s">
        <v>277</v>
      </c>
      <c r="I712">
        <v>1.4718402777777779E-3</v>
      </c>
      <c r="J712">
        <v>1.3303819444444446E-3</v>
      </c>
      <c r="L712">
        <v>18</v>
      </c>
    </row>
    <row r="713" spans="1:12" x14ac:dyDescent="0.45">
      <c r="A713">
        <v>712</v>
      </c>
      <c r="B713">
        <v>2020</v>
      </c>
      <c r="C713" t="s">
        <v>19</v>
      </c>
      <c r="D713" s="5" t="str">
        <f t="shared" si="11"/>
        <v>2020|Turkey|5</v>
      </c>
      <c r="E713">
        <v>12</v>
      </c>
      <c r="F713">
        <v>5</v>
      </c>
      <c r="G713" t="s">
        <v>77</v>
      </c>
      <c r="H713" t="s">
        <v>56</v>
      </c>
      <c r="I713">
        <v>1.4277314814814814E-3</v>
      </c>
      <c r="J713">
        <v>1.332974537037037E-3</v>
      </c>
      <c r="L713">
        <v>18</v>
      </c>
    </row>
    <row r="714" spans="1:12" x14ac:dyDescent="0.45">
      <c r="A714">
        <v>713</v>
      </c>
      <c r="B714">
        <v>2020</v>
      </c>
      <c r="C714" t="s">
        <v>19</v>
      </c>
      <c r="D714" s="5" t="str">
        <f t="shared" si="11"/>
        <v>2020|Turkey|55</v>
      </c>
      <c r="E714">
        <v>13</v>
      </c>
      <c r="F714">
        <v>55</v>
      </c>
      <c r="G714" t="s">
        <v>60</v>
      </c>
      <c r="H714" t="s">
        <v>277</v>
      </c>
      <c r="I714">
        <v>1.4755671296296296E-3</v>
      </c>
      <c r="J714">
        <v>1.3357638888888889E-3</v>
      </c>
      <c r="L714">
        <v>18</v>
      </c>
    </row>
    <row r="715" spans="1:12" x14ac:dyDescent="0.45">
      <c r="A715">
        <v>714</v>
      </c>
      <c r="B715">
        <v>2020</v>
      </c>
      <c r="C715" t="s">
        <v>19</v>
      </c>
      <c r="D715" s="5" t="str">
        <f t="shared" si="11"/>
        <v>2020|Turkey|16</v>
      </c>
      <c r="E715">
        <v>14</v>
      </c>
      <c r="F715">
        <v>16</v>
      </c>
      <c r="G715" t="s">
        <v>55</v>
      </c>
      <c r="H715" t="s">
        <v>56</v>
      </c>
      <c r="I715">
        <v>1.4405555555555554E-3</v>
      </c>
      <c r="J715">
        <v>1.3506481481481479E-3</v>
      </c>
      <c r="L715">
        <v>18</v>
      </c>
    </row>
    <row r="716" spans="1:12" x14ac:dyDescent="0.45">
      <c r="A716">
        <v>715</v>
      </c>
      <c r="B716">
        <v>2020</v>
      </c>
      <c r="C716" t="s">
        <v>19</v>
      </c>
      <c r="D716" s="5" t="str">
        <f t="shared" si="11"/>
        <v>2020|Turkey|10</v>
      </c>
      <c r="E716">
        <v>15</v>
      </c>
      <c r="F716">
        <v>10</v>
      </c>
      <c r="G716" t="s">
        <v>80</v>
      </c>
      <c r="H716" t="s">
        <v>63</v>
      </c>
      <c r="I716">
        <v>1.4534606481481482E-3</v>
      </c>
      <c r="J716">
        <v>1.372175925925926E-3</v>
      </c>
      <c r="L716">
        <v>17</v>
      </c>
    </row>
    <row r="717" spans="1:12" x14ac:dyDescent="0.45">
      <c r="A717">
        <v>716</v>
      </c>
      <c r="B717">
        <v>2020</v>
      </c>
      <c r="C717" t="s">
        <v>19</v>
      </c>
      <c r="D717" s="5" t="str">
        <f t="shared" si="11"/>
        <v>2020|Turkey|20</v>
      </c>
      <c r="E717">
        <v>16</v>
      </c>
      <c r="F717">
        <v>20</v>
      </c>
      <c r="G717" t="s">
        <v>292</v>
      </c>
      <c r="H717" t="s">
        <v>79</v>
      </c>
      <c r="I717">
        <v>1.4815625E-3</v>
      </c>
      <c r="L717">
        <v>10</v>
      </c>
    </row>
    <row r="718" spans="1:12" x14ac:dyDescent="0.45">
      <c r="A718">
        <v>717</v>
      </c>
      <c r="B718">
        <v>2020</v>
      </c>
      <c r="C718" t="s">
        <v>19</v>
      </c>
      <c r="D718" s="5" t="str">
        <f t="shared" si="11"/>
        <v>2020|Turkey|26</v>
      </c>
      <c r="E718">
        <v>17</v>
      </c>
      <c r="F718">
        <v>26</v>
      </c>
      <c r="G718" t="s">
        <v>289</v>
      </c>
      <c r="H718" t="s">
        <v>63</v>
      </c>
      <c r="I718">
        <v>1.4938657407407407E-3</v>
      </c>
      <c r="L718">
        <v>8</v>
      </c>
    </row>
    <row r="719" spans="1:12" x14ac:dyDescent="0.45">
      <c r="A719">
        <v>718</v>
      </c>
      <c r="B719">
        <v>2020</v>
      </c>
      <c r="C719" t="s">
        <v>19</v>
      </c>
      <c r="D719" s="5" t="str">
        <f t="shared" si="11"/>
        <v>2020|Turkey|63</v>
      </c>
      <c r="E719">
        <v>18</v>
      </c>
      <c r="F719">
        <v>63</v>
      </c>
      <c r="G719" t="s">
        <v>75</v>
      </c>
      <c r="H719" t="s">
        <v>76</v>
      </c>
      <c r="I719">
        <v>1.5048263888888889E-3</v>
      </c>
      <c r="L719">
        <v>9</v>
      </c>
    </row>
    <row r="720" spans="1:12" x14ac:dyDescent="0.45">
      <c r="A720">
        <v>719</v>
      </c>
      <c r="B720">
        <v>2020</v>
      </c>
      <c r="C720" t="s">
        <v>19</v>
      </c>
      <c r="D720" s="5" t="str">
        <f t="shared" si="11"/>
        <v>2020|Turkey|8</v>
      </c>
      <c r="E720">
        <v>19</v>
      </c>
      <c r="F720">
        <v>8</v>
      </c>
      <c r="G720" t="s">
        <v>291</v>
      </c>
      <c r="H720" t="s">
        <v>79</v>
      </c>
      <c r="I720">
        <v>1.5382986111111109E-3</v>
      </c>
      <c r="L720">
        <v>7</v>
      </c>
    </row>
    <row r="721" spans="1:12" x14ac:dyDescent="0.45">
      <c r="A721">
        <v>720</v>
      </c>
      <c r="B721">
        <v>2020</v>
      </c>
      <c r="C721" t="s">
        <v>19</v>
      </c>
      <c r="D721" s="5" t="str">
        <f t="shared" si="11"/>
        <v>2020|Turkey|6</v>
      </c>
      <c r="E721">
        <v>20</v>
      </c>
      <c r="F721">
        <v>6</v>
      </c>
      <c r="G721" t="s">
        <v>82</v>
      </c>
      <c r="H721" t="s">
        <v>76</v>
      </c>
      <c r="I721">
        <v>1.6390162037037039E-3</v>
      </c>
      <c r="L721">
        <v>9</v>
      </c>
    </row>
    <row r="722" spans="1:12" x14ac:dyDescent="0.45">
      <c r="A722">
        <v>721</v>
      </c>
      <c r="B722">
        <v>2020</v>
      </c>
      <c r="C722" t="s">
        <v>4</v>
      </c>
      <c r="D722" s="5" t="str">
        <f t="shared" si="11"/>
        <v>2020|Bahrain|44</v>
      </c>
      <c r="E722">
        <v>1</v>
      </c>
      <c r="F722">
        <v>44</v>
      </c>
      <c r="G722" t="s">
        <v>43</v>
      </c>
      <c r="H722" t="s">
        <v>44</v>
      </c>
      <c r="I722">
        <v>1.022488425925926E-3</v>
      </c>
      <c r="J722">
        <v>1.0137268518518518E-3</v>
      </c>
      <c r="K722">
        <v>1.0099999999999998E-3</v>
      </c>
      <c r="L722">
        <v>16</v>
      </c>
    </row>
    <row r="723" spans="1:12" x14ac:dyDescent="0.45">
      <c r="A723">
        <v>722</v>
      </c>
      <c r="B723">
        <v>2020</v>
      </c>
      <c r="C723" t="s">
        <v>4</v>
      </c>
      <c r="D723" s="5" t="str">
        <f t="shared" si="11"/>
        <v>2020|Bahrain|77</v>
      </c>
      <c r="E723">
        <v>2</v>
      </c>
      <c r="F723">
        <v>77</v>
      </c>
      <c r="G723" t="s">
        <v>48</v>
      </c>
      <c r="H723" t="s">
        <v>44</v>
      </c>
      <c r="I723">
        <v>1.0273958333333333E-3</v>
      </c>
      <c r="J723">
        <v>1.0192476851851851E-3</v>
      </c>
      <c r="K723">
        <v>1.0133449074074075E-3</v>
      </c>
      <c r="L723">
        <v>16</v>
      </c>
    </row>
    <row r="724" spans="1:12" x14ac:dyDescent="0.45">
      <c r="A724">
        <v>723</v>
      </c>
      <c r="B724">
        <v>2020</v>
      </c>
      <c r="C724" t="s">
        <v>4</v>
      </c>
      <c r="D724" s="5" t="str">
        <f t="shared" si="11"/>
        <v>2020|Bahrain|33</v>
      </c>
      <c r="E724">
        <v>3</v>
      </c>
      <c r="F724">
        <v>33</v>
      </c>
      <c r="G724" t="s">
        <v>45</v>
      </c>
      <c r="H724" t="s">
        <v>46</v>
      </c>
      <c r="I724">
        <v>1.0287615740740741E-3</v>
      </c>
      <c r="J724">
        <v>1.0188078703703702E-3</v>
      </c>
      <c r="K724">
        <v>1.0147916666666667E-3</v>
      </c>
      <c r="L724">
        <v>15</v>
      </c>
    </row>
    <row r="725" spans="1:12" x14ac:dyDescent="0.45">
      <c r="A725">
        <v>724</v>
      </c>
      <c r="B725">
        <v>2020</v>
      </c>
      <c r="C725" t="s">
        <v>4</v>
      </c>
      <c r="D725" s="5" t="str">
        <f t="shared" si="11"/>
        <v>2020|Bahrain|23</v>
      </c>
      <c r="E725">
        <v>4</v>
      </c>
      <c r="F725">
        <v>23</v>
      </c>
      <c r="G725" t="s">
        <v>290</v>
      </c>
      <c r="H725" t="s">
        <v>46</v>
      </c>
      <c r="I725">
        <v>1.0269907407407409E-3</v>
      </c>
      <c r="J725">
        <v>1.0271875000000001E-3</v>
      </c>
      <c r="K725">
        <v>1.0216898148148149E-3</v>
      </c>
      <c r="L725">
        <v>18</v>
      </c>
    </row>
    <row r="726" spans="1:12" x14ac:dyDescent="0.45">
      <c r="A726">
        <v>725</v>
      </c>
      <c r="B726">
        <v>2020</v>
      </c>
      <c r="C726" t="s">
        <v>4</v>
      </c>
      <c r="D726" s="5" t="str">
        <f t="shared" si="11"/>
        <v>2020|Bahrain|11</v>
      </c>
      <c r="E726">
        <v>5</v>
      </c>
      <c r="F726">
        <v>11</v>
      </c>
      <c r="G726" t="s">
        <v>53</v>
      </c>
      <c r="H726" t="s">
        <v>281</v>
      </c>
      <c r="I726">
        <v>1.0321527777777779E-3</v>
      </c>
      <c r="J726">
        <v>1.0288657407407408E-3</v>
      </c>
      <c r="K726">
        <v>1.0222453703703704E-3</v>
      </c>
      <c r="L726">
        <v>20</v>
      </c>
    </row>
    <row r="727" spans="1:12" x14ac:dyDescent="0.45">
      <c r="A727">
        <v>726</v>
      </c>
      <c r="B727">
        <v>2020</v>
      </c>
      <c r="C727" t="s">
        <v>4</v>
      </c>
      <c r="D727" s="5" t="str">
        <f t="shared" si="11"/>
        <v>2020|Bahrain|3</v>
      </c>
      <c r="E727">
        <v>6</v>
      </c>
      <c r="F727">
        <v>3</v>
      </c>
      <c r="G727" t="s">
        <v>58</v>
      </c>
      <c r="H727" t="s">
        <v>284</v>
      </c>
      <c r="I727">
        <v>1.030150462962963E-3</v>
      </c>
      <c r="J727">
        <v>1.0260185185185186E-3</v>
      </c>
      <c r="K727">
        <v>1.0233449074074073E-3</v>
      </c>
      <c r="L727">
        <v>17</v>
      </c>
    </row>
    <row r="728" spans="1:12" x14ac:dyDescent="0.45">
      <c r="A728">
        <v>727</v>
      </c>
      <c r="B728">
        <v>2020</v>
      </c>
      <c r="C728" t="s">
        <v>4</v>
      </c>
      <c r="D728" s="5" t="str">
        <f t="shared" si="11"/>
        <v>2020|Bahrain|31</v>
      </c>
      <c r="E728">
        <v>7</v>
      </c>
      <c r="F728">
        <v>31</v>
      </c>
      <c r="G728" t="s">
        <v>73</v>
      </c>
      <c r="H728" t="s">
        <v>284</v>
      </c>
      <c r="I728">
        <v>1.0324421296296297E-3</v>
      </c>
      <c r="J728">
        <v>1.029363425925926E-3</v>
      </c>
      <c r="K728">
        <v>1.0233680555555556E-3</v>
      </c>
      <c r="L728">
        <v>14</v>
      </c>
    </row>
    <row r="729" spans="1:12" x14ac:dyDescent="0.45">
      <c r="A729">
        <v>728</v>
      </c>
      <c r="B729">
        <v>2020</v>
      </c>
      <c r="C729" t="s">
        <v>4</v>
      </c>
      <c r="D729" s="5" t="str">
        <f t="shared" si="11"/>
        <v>2020|Bahrain|10</v>
      </c>
      <c r="E729">
        <v>8</v>
      </c>
      <c r="F729">
        <v>10</v>
      </c>
      <c r="G729" t="s">
        <v>80</v>
      </c>
      <c r="H729" t="s">
        <v>63</v>
      </c>
      <c r="I729">
        <v>1.0297569444444445E-3</v>
      </c>
      <c r="J729">
        <v>1.0301851851851852E-3</v>
      </c>
      <c r="K729">
        <v>1.0237037037037035E-3</v>
      </c>
      <c r="L729">
        <v>14</v>
      </c>
    </row>
    <row r="730" spans="1:12" x14ac:dyDescent="0.45">
      <c r="A730">
        <v>729</v>
      </c>
      <c r="B730">
        <v>2020</v>
      </c>
      <c r="C730" t="s">
        <v>4</v>
      </c>
      <c r="D730" s="5" t="str">
        <f t="shared" si="11"/>
        <v>2020|Bahrain|4</v>
      </c>
      <c r="E730">
        <v>9</v>
      </c>
      <c r="F730">
        <v>4</v>
      </c>
      <c r="G730" t="s">
        <v>50</v>
      </c>
      <c r="H730" t="s">
        <v>277</v>
      </c>
      <c r="I730">
        <v>1.0354629629629631E-3</v>
      </c>
      <c r="J730">
        <v>1.0286689814814813E-3</v>
      </c>
      <c r="K730">
        <v>1.0247916666666667E-3</v>
      </c>
      <c r="L730">
        <v>17</v>
      </c>
    </row>
    <row r="731" spans="1:12" x14ac:dyDescent="0.45">
      <c r="A731">
        <v>730</v>
      </c>
      <c r="B731">
        <v>2020</v>
      </c>
      <c r="C731" t="s">
        <v>4</v>
      </c>
      <c r="D731" s="5" t="str">
        <f t="shared" si="11"/>
        <v>2020|Bahrain|26</v>
      </c>
      <c r="E731">
        <v>10</v>
      </c>
      <c r="F731">
        <v>26</v>
      </c>
      <c r="G731" t="s">
        <v>289</v>
      </c>
      <c r="H731" t="s">
        <v>63</v>
      </c>
      <c r="I731">
        <v>1.0319212962962962E-3</v>
      </c>
      <c r="J731">
        <v>1.0294444444444444E-3</v>
      </c>
      <c r="K731">
        <v>1.0256712962962964E-3</v>
      </c>
      <c r="L731">
        <v>17</v>
      </c>
    </row>
    <row r="732" spans="1:12" x14ac:dyDescent="0.45">
      <c r="A732">
        <v>731</v>
      </c>
      <c r="B732">
        <v>2020</v>
      </c>
      <c r="C732" t="s">
        <v>4</v>
      </c>
      <c r="D732" s="5" t="str">
        <f t="shared" si="11"/>
        <v>2020|Bahrain|5</v>
      </c>
      <c r="E732">
        <v>11</v>
      </c>
      <c r="F732">
        <v>5</v>
      </c>
      <c r="G732" t="s">
        <v>77</v>
      </c>
      <c r="H732" t="s">
        <v>56</v>
      </c>
      <c r="I732">
        <v>1.0317361111111111E-3</v>
      </c>
      <c r="J732">
        <v>1.0318171296296295E-3</v>
      </c>
      <c r="L732">
        <v>11</v>
      </c>
    </row>
    <row r="733" spans="1:12" x14ac:dyDescent="0.45">
      <c r="A733">
        <v>732</v>
      </c>
      <c r="B733">
        <v>2020</v>
      </c>
      <c r="C733" t="s">
        <v>4</v>
      </c>
      <c r="D733" s="5" t="str">
        <f t="shared" si="11"/>
        <v>2020|Bahrain|16</v>
      </c>
      <c r="E733">
        <v>12</v>
      </c>
      <c r="F733">
        <v>16</v>
      </c>
      <c r="G733" t="s">
        <v>55</v>
      </c>
      <c r="H733" t="s">
        <v>56</v>
      </c>
      <c r="I733">
        <v>1.0316782407407408E-3</v>
      </c>
      <c r="J733">
        <v>1.0320023148148148E-3</v>
      </c>
      <c r="L733">
        <v>11</v>
      </c>
    </row>
    <row r="734" spans="1:12" x14ac:dyDescent="0.45">
      <c r="A734">
        <v>733</v>
      </c>
      <c r="B734">
        <v>2020</v>
      </c>
      <c r="C734" t="s">
        <v>4</v>
      </c>
      <c r="D734" s="5" t="str">
        <f t="shared" si="11"/>
        <v>2020|Bahrain|18</v>
      </c>
      <c r="E734">
        <v>13</v>
      </c>
      <c r="F734">
        <v>18</v>
      </c>
      <c r="G734" t="s">
        <v>65</v>
      </c>
      <c r="H734" t="s">
        <v>281</v>
      </c>
      <c r="I734">
        <v>1.0263773148148148E-3</v>
      </c>
      <c r="J734">
        <v>1.0365393518518519E-3</v>
      </c>
      <c r="L734">
        <v>11</v>
      </c>
    </row>
    <row r="735" spans="1:12" x14ac:dyDescent="0.45">
      <c r="A735">
        <v>734</v>
      </c>
      <c r="B735">
        <v>2020</v>
      </c>
      <c r="C735" t="s">
        <v>4</v>
      </c>
      <c r="D735" s="5" t="str">
        <f t="shared" si="11"/>
        <v>2020|Bahrain|63</v>
      </c>
      <c r="E735">
        <v>14</v>
      </c>
      <c r="F735">
        <v>63</v>
      </c>
      <c r="G735" t="s">
        <v>75</v>
      </c>
      <c r="H735" t="s">
        <v>76</v>
      </c>
      <c r="I735">
        <v>1.0334953703703704E-3</v>
      </c>
      <c r="J735">
        <v>1.0557638888888889E-3</v>
      </c>
      <c r="L735">
        <v>11</v>
      </c>
    </row>
    <row r="736" spans="1:12" x14ac:dyDescent="0.45">
      <c r="A736">
        <v>735</v>
      </c>
      <c r="B736">
        <v>2020</v>
      </c>
      <c r="C736" t="s">
        <v>4</v>
      </c>
      <c r="D736" s="5" t="str">
        <f t="shared" si="11"/>
        <v>2020|Bahrain|55</v>
      </c>
      <c r="E736">
        <v>15</v>
      </c>
      <c r="F736">
        <v>55</v>
      </c>
      <c r="G736" t="s">
        <v>60</v>
      </c>
      <c r="H736" t="s">
        <v>277</v>
      </c>
      <c r="I736">
        <v>1.0298032407407406E-3</v>
      </c>
      <c r="J736" t="s">
        <v>81</v>
      </c>
      <c r="L736">
        <v>5</v>
      </c>
    </row>
    <row r="737" spans="1:12" x14ac:dyDescent="0.45">
      <c r="A737">
        <v>736</v>
      </c>
      <c r="B737">
        <v>2020</v>
      </c>
      <c r="C737" t="s">
        <v>4</v>
      </c>
      <c r="D737" s="5" t="str">
        <f t="shared" si="11"/>
        <v>2020|Bahrain|99</v>
      </c>
      <c r="E737">
        <v>16</v>
      </c>
      <c r="F737">
        <v>99</v>
      </c>
      <c r="G737" t="s">
        <v>71</v>
      </c>
      <c r="H737" t="s">
        <v>69</v>
      </c>
      <c r="I737">
        <v>1.035775462962963E-3</v>
      </c>
      <c r="L737">
        <v>6</v>
      </c>
    </row>
    <row r="738" spans="1:12" x14ac:dyDescent="0.45">
      <c r="A738">
        <v>737</v>
      </c>
      <c r="B738">
        <v>2020</v>
      </c>
      <c r="C738" t="s">
        <v>4</v>
      </c>
      <c r="D738" s="5" t="str">
        <f t="shared" si="11"/>
        <v>2020|Bahrain|7</v>
      </c>
      <c r="E738">
        <v>17</v>
      </c>
      <c r="F738">
        <v>7</v>
      </c>
      <c r="G738" t="s">
        <v>68</v>
      </c>
      <c r="H738" t="s">
        <v>69</v>
      </c>
      <c r="I738">
        <v>1.0394675925925925E-3</v>
      </c>
      <c r="L738">
        <v>6</v>
      </c>
    </row>
    <row r="739" spans="1:12" x14ac:dyDescent="0.45">
      <c r="A739">
        <v>738</v>
      </c>
      <c r="B739">
        <v>2020</v>
      </c>
      <c r="C739" t="s">
        <v>4</v>
      </c>
      <c r="D739" s="5" t="str">
        <f t="shared" si="11"/>
        <v>2020|Bahrain|20</v>
      </c>
      <c r="E739">
        <v>18</v>
      </c>
      <c r="F739">
        <v>20</v>
      </c>
      <c r="G739" t="s">
        <v>292</v>
      </c>
      <c r="H739" t="s">
        <v>79</v>
      </c>
      <c r="I739">
        <v>1.0429513888888891E-3</v>
      </c>
      <c r="L739">
        <v>6</v>
      </c>
    </row>
    <row r="740" spans="1:12" x14ac:dyDescent="0.45">
      <c r="A740">
        <v>739</v>
      </c>
      <c r="B740">
        <v>2020</v>
      </c>
      <c r="C740" t="s">
        <v>4</v>
      </c>
      <c r="D740" s="5" t="str">
        <f t="shared" si="11"/>
        <v>2020|Bahrain|8</v>
      </c>
      <c r="E740">
        <v>19</v>
      </c>
      <c r="F740">
        <v>8</v>
      </c>
      <c r="G740" t="s">
        <v>291</v>
      </c>
      <c r="H740" t="s">
        <v>79</v>
      </c>
      <c r="I740">
        <v>1.0432638888888889E-3</v>
      </c>
      <c r="L740">
        <v>6</v>
      </c>
    </row>
    <row r="741" spans="1:12" x14ac:dyDescent="0.45">
      <c r="A741">
        <v>740</v>
      </c>
      <c r="B741">
        <v>2020</v>
      </c>
      <c r="C741" t="s">
        <v>4</v>
      </c>
      <c r="D741" s="5" t="str">
        <f t="shared" si="11"/>
        <v>2020|Bahrain|6</v>
      </c>
      <c r="E741">
        <v>20</v>
      </c>
      <c r="F741">
        <v>6</v>
      </c>
      <c r="G741" t="s">
        <v>82</v>
      </c>
      <c r="H741" t="s">
        <v>76</v>
      </c>
      <c r="I741">
        <v>1.0437731481481481E-3</v>
      </c>
      <c r="L741">
        <v>6</v>
      </c>
    </row>
    <row r="742" spans="1:12" x14ac:dyDescent="0.45">
      <c r="A742">
        <v>741</v>
      </c>
      <c r="B742">
        <v>2020</v>
      </c>
      <c r="C742" t="s">
        <v>28</v>
      </c>
      <c r="D742" s="5" t="str">
        <f t="shared" si="11"/>
        <v>2020|Sakhir|77</v>
      </c>
      <c r="E742">
        <v>1</v>
      </c>
      <c r="F742">
        <v>77</v>
      </c>
      <c r="G742" t="s">
        <v>48</v>
      </c>
      <c r="H742" t="s">
        <v>44</v>
      </c>
      <c r="I742">
        <v>53.904000000000003</v>
      </c>
      <c r="J742">
        <v>53.802999999999997</v>
      </c>
      <c r="K742">
        <v>53.377000000000002</v>
      </c>
      <c r="L742">
        <v>24</v>
      </c>
    </row>
    <row r="743" spans="1:12" x14ac:dyDescent="0.45">
      <c r="A743">
        <v>742</v>
      </c>
      <c r="B743">
        <v>2020</v>
      </c>
      <c r="C743" t="s">
        <v>28</v>
      </c>
      <c r="D743" s="5" t="str">
        <f t="shared" si="11"/>
        <v>2020|Sakhir|63</v>
      </c>
      <c r="E743">
        <v>2</v>
      </c>
      <c r="F743">
        <v>63</v>
      </c>
      <c r="G743" t="s">
        <v>75</v>
      </c>
      <c r="H743" t="s">
        <v>44</v>
      </c>
      <c r="I743">
        <v>54.16</v>
      </c>
      <c r="J743">
        <v>53.819000000000003</v>
      </c>
      <c r="K743">
        <v>53.402999999999999</v>
      </c>
      <c r="L743">
        <v>25</v>
      </c>
    </row>
    <row r="744" spans="1:12" x14ac:dyDescent="0.45">
      <c r="A744">
        <v>743</v>
      </c>
      <c r="B744">
        <v>2020</v>
      </c>
      <c r="C744" t="s">
        <v>28</v>
      </c>
      <c r="D744" s="5" t="str">
        <f t="shared" si="11"/>
        <v>2020|Sakhir|33</v>
      </c>
      <c r="E744">
        <v>3</v>
      </c>
      <c r="F744">
        <v>33</v>
      </c>
      <c r="G744" t="s">
        <v>45</v>
      </c>
      <c r="H744" t="s">
        <v>46</v>
      </c>
      <c r="I744">
        <v>54.036999999999999</v>
      </c>
      <c r="J744">
        <v>53.646999999999998</v>
      </c>
      <c r="K744">
        <v>53.433</v>
      </c>
      <c r="L744">
        <v>17</v>
      </c>
    </row>
    <row r="745" spans="1:12" x14ac:dyDescent="0.45">
      <c r="A745">
        <v>744</v>
      </c>
      <c r="B745">
        <v>2020</v>
      </c>
      <c r="C745" t="s">
        <v>28</v>
      </c>
      <c r="D745" s="5" t="str">
        <f t="shared" si="11"/>
        <v>2020|Sakhir|16</v>
      </c>
      <c r="E745">
        <v>4</v>
      </c>
      <c r="F745">
        <v>16</v>
      </c>
      <c r="G745" t="s">
        <v>55</v>
      </c>
      <c r="H745" t="s">
        <v>56</v>
      </c>
      <c r="I745">
        <v>54.249000000000002</v>
      </c>
      <c r="J745">
        <v>53.825000000000003</v>
      </c>
      <c r="K745">
        <v>53.613</v>
      </c>
      <c r="L745">
        <v>21</v>
      </c>
    </row>
    <row r="746" spans="1:12" x14ac:dyDescent="0.45">
      <c r="A746">
        <v>745</v>
      </c>
      <c r="B746">
        <v>2020</v>
      </c>
      <c r="C746" t="s">
        <v>28</v>
      </c>
      <c r="D746" s="5" t="str">
        <f t="shared" si="11"/>
        <v>2020|Sakhir|11</v>
      </c>
      <c r="E746">
        <v>5</v>
      </c>
      <c r="F746">
        <v>11</v>
      </c>
      <c r="G746" t="s">
        <v>53</v>
      </c>
      <c r="H746" t="s">
        <v>281</v>
      </c>
      <c r="I746">
        <v>54.235999999999997</v>
      </c>
      <c r="J746">
        <v>53.786999999999999</v>
      </c>
      <c r="K746">
        <v>53.79</v>
      </c>
      <c r="L746">
        <v>17</v>
      </c>
    </row>
    <row r="747" spans="1:12" x14ac:dyDescent="0.45">
      <c r="A747">
        <v>746</v>
      </c>
      <c r="B747">
        <v>2020</v>
      </c>
      <c r="C747" t="s">
        <v>28</v>
      </c>
      <c r="D747" s="5" t="str">
        <f t="shared" si="11"/>
        <v>2020|Sakhir|26</v>
      </c>
      <c r="E747">
        <v>6</v>
      </c>
      <c r="F747">
        <v>26</v>
      </c>
      <c r="G747" t="s">
        <v>289</v>
      </c>
      <c r="H747" t="s">
        <v>63</v>
      </c>
      <c r="I747">
        <v>54.345999999999997</v>
      </c>
      <c r="J747">
        <v>53.856000000000002</v>
      </c>
      <c r="K747">
        <v>53.905999999999999</v>
      </c>
      <c r="L747">
        <v>26</v>
      </c>
    </row>
    <row r="748" spans="1:12" x14ac:dyDescent="0.45">
      <c r="A748">
        <v>747</v>
      </c>
      <c r="B748">
        <v>2020</v>
      </c>
      <c r="C748" t="s">
        <v>28</v>
      </c>
      <c r="D748" s="5" t="str">
        <f t="shared" si="11"/>
        <v>2020|Sakhir|3</v>
      </c>
      <c r="E748">
        <v>7</v>
      </c>
      <c r="F748">
        <v>3</v>
      </c>
      <c r="G748" t="s">
        <v>58</v>
      </c>
      <c r="H748" t="s">
        <v>284</v>
      </c>
      <c r="I748">
        <v>54.387999999999998</v>
      </c>
      <c r="J748">
        <v>53.871000000000002</v>
      </c>
      <c r="K748">
        <v>53.957000000000001</v>
      </c>
      <c r="L748">
        <v>15</v>
      </c>
    </row>
    <row r="749" spans="1:12" x14ac:dyDescent="0.45">
      <c r="A749">
        <v>748</v>
      </c>
      <c r="B749">
        <v>2020</v>
      </c>
      <c r="C749" t="s">
        <v>28</v>
      </c>
      <c r="D749" s="5" t="str">
        <f t="shared" si="11"/>
        <v>2020|Sakhir|55</v>
      </c>
      <c r="E749">
        <v>8</v>
      </c>
      <c r="F749">
        <v>55</v>
      </c>
      <c r="G749" t="s">
        <v>60</v>
      </c>
      <c r="H749" t="s">
        <v>277</v>
      </c>
      <c r="I749">
        <v>54.45</v>
      </c>
      <c r="J749">
        <v>53.817999999999998</v>
      </c>
      <c r="K749">
        <v>54.01</v>
      </c>
      <c r="L749">
        <v>20</v>
      </c>
    </row>
    <row r="750" spans="1:12" x14ac:dyDescent="0.45">
      <c r="A750">
        <v>749</v>
      </c>
      <c r="B750">
        <v>2020</v>
      </c>
      <c r="C750" t="s">
        <v>28</v>
      </c>
      <c r="D750" s="5" t="str">
        <f t="shared" si="11"/>
        <v>2020|Sakhir|10</v>
      </c>
      <c r="E750">
        <v>9</v>
      </c>
      <c r="F750">
        <v>10</v>
      </c>
      <c r="G750" t="s">
        <v>80</v>
      </c>
      <c r="H750" t="s">
        <v>63</v>
      </c>
      <c r="I750">
        <v>54.207000000000001</v>
      </c>
      <c r="J750">
        <v>53.941000000000003</v>
      </c>
      <c r="K750">
        <v>54.154000000000003</v>
      </c>
      <c r="L750">
        <v>28</v>
      </c>
    </row>
    <row r="751" spans="1:12" x14ac:dyDescent="0.45">
      <c r="A751">
        <v>750</v>
      </c>
      <c r="B751">
        <v>2020</v>
      </c>
      <c r="C751" t="s">
        <v>28</v>
      </c>
      <c r="D751" s="5" t="str">
        <f t="shared" si="11"/>
        <v>2020|Sakhir|18</v>
      </c>
      <c r="E751">
        <v>10</v>
      </c>
      <c r="F751">
        <v>18</v>
      </c>
      <c r="G751" t="s">
        <v>65</v>
      </c>
      <c r="H751" t="s">
        <v>281</v>
      </c>
      <c r="I751">
        <v>54.594999999999999</v>
      </c>
      <c r="J751">
        <v>53.84</v>
      </c>
      <c r="K751">
        <v>54.2</v>
      </c>
      <c r="L751">
        <v>19</v>
      </c>
    </row>
    <row r="752" spans="1:12" x14ac:dyDescent="0.45">
      <c r="A752">
        <v>751</v>
      </c>
      <c r="B752">
        <v>2020</v>
      </c>
      <c r="C752" t="s">
        <v>28</v>
      </c>
      <c r="D752" s="5" t="str">
        <f t="shared" si="11"/>
        <v>2020|Sakhir|31</v>
      </c>
      <c r="E752">
        <v>11</v>
      </c>
      <c r="F752">
        <v>31</v>
      </c>
      <c r="G752" t="s">
        <v>73</v>
      </c>
      <c r="H752" t="s">
        <v>284</v>
      </c>
      <c r="I752">
        <v>54.308999999999997</v>
      </c>
      <c r="J752">
        <v>53.994999999999997</v>
      </c>
      <c r="L752">
        <v>13</v>
      </c>
    </row>
    <row r="753" spans="1:12" x14ac:dyDescent="0.45">
      <c r="A753">
        <v>752</v>
      </c>
      <c r="B753">
        <v>2020</v>
      </c>
      <c r="C753" t="s">
        <v>28</v>
      </c>
      <c r="D753" s="5" t="str">
        <f t="shared" si="11"/>
        <v>2020|Sakhir|23</v>
      </c>
      <c r="E753">
        <v>12</v>
      </c>
      <c r="F753">
        <v>23</v>
      </c>
      <c r="G753" t="s">
        <v>290</v>
      </c>
      <c r="H753" t="s">
        <v>46</v>
      </c>
      <c r="I753">
        <v>54.62</v>
      </c>
      <c r="J753">
        <v>54.026000000000003</v>
      </c>
      <c r="L753">
        <v>12</v>
      </c>
    </row>
    <row r="754" spans="1:12" x14ac:dyDescent="0.45">
      <c r="A754">
        <v>753</v>
      </c>
      <c r="B754">
        <v>2020</v>
      </c>
      <c r="C754" t="s">
        <v>28</v>
      </c>
      <c r="D754" s="5" t="str">
        <f t="shared" si="11"/>
        <v>2020|Sakhir|5</v>
      </c>
      <c r="E754">
        <v>13</v>
      </c>
      <c r="F754">
        <v>5</v>
      </c>
      <c r="G754" t="s">
        <v>77</v>
      </c>
      <c r="H754" t="s">
        <v>56</v>
      </c>
      <c r="I754">
        <v>54.301000000000002</v>
      </c>
      <c r="J754">
        <v>54.174999999999997</v>
      </c>
      <c r="L754">
        <v>17</v>
      </c>
    </row>
    <row r="755" spans="1:12" x14ac:dyDescent="0.45">
      <c r="A755">
        <v>754</v>
      </c>
      <c r="B755">
        <v>2020</v>
      </c>
      <c r="C755" t="s">
        <v>28</v>
      </c>
      <c r="D755" s="5" t="str">
        <f t="shared" si="11"/>
        <v>2020|Sakhir|99</v>
      </c>
      <c r="E755">
        <v>14</v>
      </c>
      <c r="F755">
        <v>99</v>
      </c>
      <c r="G755" t="s">
        <v>71</v>
      </c>
      <c r="H755" t="s">
        <v>69</v>
      </c>
      <c r="I755">
        <v>54.523000000000003</v>
      </c>
      <c r="J755">
        <v>54.377000000000002</v>
      </c>
      <c r="L755">
        <v>14</v>
      </c>
    </row>
    <row r="756" spans="1:12" x14ac:dyDescent="0.45">
      <c r="A756">
        <v>755</v>
      </c>
      <c r="B756">
        <v>2020</v>
      </c>
      <c r="C756" t="s">
        <v>28</v>
      </c>
      <c r="D756" s="5" t="str">
        <f t="shared" si="11"/>
        <v>2020|Sakhir|4</v>
      </c>
      <c r="E756">
        <v>15</v>
      </c>
      <c r="F756">
        <v>4</v>
      </c>
      <c r="G756" t="s">
        <v>50</v>
      </c>
      <c r="H756" t="s">
        <v>277</v>
      </c>
      <c r="I756">
        <v>54.194000000000003</v>
      </c>
      <c r="J756">
        <v>54.692999999999998</v>
      </c>
      <c r="L756">
        <v>15</v>
      </c>
    </row>
    <row r="757" spans="1:12" x14ac:dyDescent="0.45">
      <c r="A757">
        <v>756</v>
      </c>
      <c r="B757">
        <v>2020</v>
      </c>
      <c r="C757" t="s">
        <v>28</v>
      </c>
      <c r="D757" s="5" t="str">
        <f t="shared" si="11"/>
        <v>2020|Sakhir|20</v>
      </c>
      <c r="E757">
        <v>16</v>
      </c>
      <c r="F757">
        <v>20</v>
      </c>
      <c r="G757" t="s">
        <v>292</v>
      </c>
      <c r="H757" t="s">
        <v>79</v>
      </c>
      <c r="I757">
        <v>54.704999999999998</v>
      </c>
      <c r="L757">
        <v>9</v>
      </c>
    </row>
    <row r="758" spans="1:12" x14ac:dyDescent="0.45">
      <c r="A758">
        <v>757</v>
      </c>
      <c r="B758">
        <v>2020</v>
      </c>
      <c r="C758" t="s">
        <v>28</v>
      </c>
      <c r="D758" s="5" t="str">
        <f t="shared" si="11"/>
        <v>2020|Sakhir|6</v>
      </c>
      <c r="E758">
        <v>17</v>
      </c>
      <c r="F758">
        <v>6</v>
      </c>
      <c r="G758" t="s">
        <v>82</v>
      </c>
      <c r="H758" t="s">
        <v>76</v>
      </c>
      <c r="I758">
        <v>54.795999999999999</v>
      </c>
      <c r="L758">
        <v>11</v>
      </c>
    </row>
    <row r="759" spans="1:12" x14ac:dyDescent="0.45">
      <c r="A759">
        <v>758</v>
      </c>
      <c r="B759">
        <v>2020</v>
      </c>
      <c r="C759" t="s">
        <v>28</v>
      </c>
      <c r="D759" s="5" t="str">
        <f t="shared" si="11"/>
        <v>2020|Sakhir|89</v>
      </c>
      <c r="E759">
        <v>18</v>
      </c>
      <c r="F759">
        <v>89</v>
      </c>
      <c r="G759" t="s">
        <v>448</v>
      </c>
      <c r="H759" t="s">
        <v>76</v>
      </c>
      <c r="I759">
        <v>54.892000000000003</v>
      </c>
      <c r="L759">
        <v>9</v>
      </c>
    </row>
    <row r="760" spans="1:12" x14ac:dyDescent="0.45">
      <c r="A760">
        <v>759</v>
      </c>
      <c r="B760">
        <v>2020</v>
      </c>
      <c r="C760" t="s">
        <v>28</v>
      </c>
      <c r="D760" s="5" t="str">
        <f t="shared" si="11"/>
        <v>2020|Sakhir|7</v>
      </c>
      <c r="E760">
        <v>19</v>
      </c>
      <c r="F760">
        <v>7</v>
      </c>
      <c r="G760" t="s">
        <v>68</v>
      </c>
      <c r="H760" t="s">
        <v>69</v>
      </c>
      <c r="I760">
        <v>54.963000000000001</v>
      </c>
      <c r="L760">
        <v>11</v>
      </c>
    </row>
    <row r="761" spans="1:12" x14ac:dyDescent="0.45">
      <c r="A761">
        <v>760</v>
      </c>
      <c r="B761">
        <v>2020</v>
      </c>
      <c r="C761" t="s">
        <v>28</v>
      </c>
      <c r="D761" s="5" t="str">
        <f t="shared" si="11"/>
        <v>2020|Sakhir|51</v>
      </c>
      <c r="E761">
        <v>20</v>
      </c>
      <c r="F761">
        <v>51</v>
      </c>
      <c r="G761" t="s">
        <v>450</v>
      </c>
      <c r="H761" t="s">
        <v>79</v>
      </c>
      <c r="I761">
        <v>55.426000000000002</v>
      </c>
      <c r="L761">
        <v>11</v>
      </c>
    </row>
    <row r="762" spans="1:12" x14ac:dyDescent="0.45">
      <c r="A762">
        <v>761</v>
      </c>
      <c r="B762">
        <v>2020</v>
      </c>
      <c r="C762" t="s">
        <v>25</v>
      </c>
      <c r="D762" s="5" t="str">
        <f t="shared" si="11"/>
        <v>2020|Abu Dhabi|33</v>
      </c>
      <c r="E762">
        <v>1</v>
      </c>
      <c r="F762">
        <v>33</v>
      </c>
      <c r="G762" t="s">
        <v>45</v>
      </c>
      <c r="H762" t="s">
        <v>46</v>
      </c>
      <c r="I762">
        <v>1.1110300925925925E-3</v>
      </c>
      <c r="J762">
        <v>1.1069560185185186E-3</v>
      </c>
      <c r="K762">
        <v>1.1023842592592593E-3</v>
      </c>
      <c r="L762">
        <v>19</v>
      </c>
    </row>
    <row r="763" spans="1:12" x14ac:dyDescent="0.45">
      <c r="A763">
        <v>762</v>
      </c>
      <c r="B763">
        <v>2020</v>
      </c>
      <c r="C763" t="s">
        <v>25</v>
      </c>
      <c r="D763" s="5" t="str">
        <f t="shared" si="11"/>
        <v>2020|Abu Dhabi|77</v>
      </c>
      <c r="E763">
        <v>2</v>
      </c>
      <c r="F763">
        <v>77</v>
      </c>
      <c r="G763" t="s">
        <v>48</v>
      </c>
      <c r="H763" t="s">
        <v>44</v>
      </c>
      <c r="I763">
        <v>1.107627314814815E-3</v>
      </c>
      <c r="J763">
        <v>1.105636574074074E-3</v>
      </c>
      <c r="K763">
        <v>1.1026736111111111E-3</v>
      </c>
      <c r="L763">
        <v>18</v>
      </c>
    </row>
    <row r="764" spans="1:12" x14ac:dyDescent="0.45">
      <c r="A764">
        <v>763</v>
      </c>
      <c r="B764">
        <v>2020</v>
      </c>
      <c r="C764" t="s">
        <v>25</v>
      </c>
      <c r="D764" s="5" t="str">
        <f t="shared" si="11"/>
        <v>2020|Abu Dhabi|44</v>
      </c>
      <c r="E764">
        <v>3</v>
      </c>
      <c r="F764">
        <v>44</v>
      </c>
      <c r="G764" t="s">
        <v>43</v>
      </c>
      <c r="H764" t="s">
        <v>44</v>
      </c>
      <c r="I764">
        <v>1.1056481481481481E-3</v>
      </c>
      <c r="J764">
        <v>1.1049305555555554E-3</v>
      </c>
      <c r="K764">
        <v>1.1033796296296297E-3</v>
      </c>
      <c r="L764">
        <v>20</v>
      </c>
    </row>
    <row r="765" spans="1:12" x14ac:dyDescent="0.45">
      <c r="A765">
        <v>764</v>
      </c>
      <c r="B765">
        <v>2020</v>
      </c>
      <c r="C765" t="s">
        <v>25</v>
      </c>
      <c r="D765" s="5" t="str">
        <f t="shared" si="11"/>
        <v>2020|Abu Dhabi|4</v>
      </c>
      <c r="E765">
        <v>4</v>
      </c>
      <c r="F765">
        <v>4</v>
      </c>
      <c r="G765" t="s">
        <v>50</v>
      </c>
      <c r="H765" t="s">
        <v>277</v>
      </c>
      <c r="I765">
        <v>1.1112962962962962E-3</v>
      </c>
      <c r="J765">
        <v>1.109363425925926E-3</v>
      </c>
      <c r="K765">
        <v>1.1052893518518519E-3</v>
      </c>
      <c r="L765">
        <v>17</v>
      </c>
    </row>
    <row r="766" spans="1:12" x14ac:dyDescent="0.45">
      <c r="A766">
        <v>765</v>
      </c>
      <c r="B766">
        <v>2020</v>
      </c>
      <c r="C766" t="s">
        <v>25</v>
      </c>
      <c r="D766" s="5" t="str">
        <f t="shared" si="11"/>
        <v>2020|Abu Dhabi|23</v>
      </c>
      <c r="E766">
        <v>5</v>
      </c>
      <c r="F766">
        <v>23</v>
      </c>
      <c r="G766" t="s">
        <v>290</v>
      </c>
      <c r="H766" t="s">
        <v>46</v>
      </c>
      <c r="I766">
        <v>1.112337962962963E-3</v>
      </c>
      <c r="J766">
        <v>1.1071064814814815E-3</v>
      </c>
      <c r="K766">
        <v>1.1061458333333333E-3</v>
      </c>
      <c r="L766">
        <v>15</v>
      </c>
    </row>
    <row r="767" spans="1:12" x14ac:dyDescent="0.45">
      <c r="A767">
        <v>766</v>
      </c>
      <c r="B767">
        <v>2020</v>
      </c>
      <c r="C767" t="s">
        <v>25</v>
      </c>
      <c r="D767" s="5" t="str">
        <f t="shared" si="11"/>
        <v>2020|Abu Dhabi|55</v>
      </c>
      <c r="E767">
        <v>6</v>
      </c>
      <c r="F767">
        <v>55</v>
      </c>
      <c r="G767" t="s">
        <v>60</v>
      </c>
      <c r="H767" t="s">
        <v>277</v>
      </c>
      <c r="I767">
        <v>1.1170949074074076E-3</v>
      </c>
      <c r="J767">
        <v>1.1133333333333334E-3</v>
      </c>
      <c r="K767">
        <v>1.1089699074074073E-3</v>
      </c>
      <c r="L767">
        <v>14</v>
      </c>
    </row>
    <row r="768" spans="1:12" x14ac:dyDescent="0.45">
      <c r="A768">
        <v>767</v>
      </c>
      <c r="B768">
        <v>2020</v>
      </c>
      <c r="C768" t="s">
        <v>25</v>
      </c>
      <c r="D768" s="5" t="str">
        <f t="shared" si="11"/>
        <v>2020|Abu Dhabi|26</v>
      </c>
      <c r="E768">
        <v>7</v>
      </c>
      <c r="F768">
        <v>26</v>
      </c>
      <c r="G768" t="s">
        <v>289</v>
      </c>
      <c r="H768" t="s">
        <v>63</v>
      </c>
      <c r="I768">
        <v>1.1164236111111112E-3</v>
      </c>
      <c r="J768">
        <v>1.1135879629629629E-3</v>
      </c>
      <c r="K768">
        <v>1.1106828703703704E-3</v>
      </c>
      <c r="L768">
        <v>20</v>
      </c>
    </row>
    <row r="769" spans="1:12" x14ac:dyDescent="0.45">
      <c r="A769">
        <v>768</v>
      </c>
      <c r="B769">
        <v>2020</v>
      </c>
      <c r="C769" t="s">
        <v>25</v>
      </c>
      <c r="D769" s="5" t="str">
        <f t="shared" si="11"/>
        <v>2020|Abu Dhabi|18</v>
      </c>
      <c r="E769">
        <v>8</v>
      </c>
      <c r="F769">
        <v>18</v>
      </c>
      <c r="G769" t="s">
        <v>65</v>
      </c>
      <c r="H769" t="s">
        <v>281</v>
      </c>
      <c r="I769">
        <v>1.1169212962962962E-3</v>
      </c>
      <c r="J769">
        <v>1.1127662037037037E-3</v>
      </c>
      <c r="K769">
        <v>1.1116435185185185E-3</v>
      </c>
      <c r="L769">
        <v>15</v>
      </c>
    </row>
    <row r="770" spans="1:12" x14ac:dyDescent="0.45">
      <c r="A770">
        <v>769</v>
      </c>
      <c r="B770">
        <v>2020</v>
      </c>
      <c r="C770" t="s">
        <v>25</v>
      </c>
      <c r="D770" s="5" t="str">
        <f t="shared" si="11"/>
        <v>2020|Abu Dhabi|16</v>
      </c>
      <c r="E770">
        <v>9</v>
      </c>
      <c r="F770">
        <v>16</v>
      </c>
      <c r="G770" t="s">
        <v>55</v>
      </c>
      <c r="H770" t="s">
        <v>56</v>
      </c>
      <c r="I770">
        <v>1.1097337962962964E-3</v>
      </c>
      <c r="J770">
        <v>1.1103240740740741E-3</v>
      </c>
      <c r="K770">
        <v>1.1118634259259261E-3</v>
      </c>
      <c r="L770">
        <v>20</v>
      </c>
    </row>
    <row r="771" spans="1:12" x14ac:dyDescent="0.45">
      <c r="A771">
        <v>770</v>
      </c>
      <c r="B771">
        <v>2020</v>
      </c>
      <c r="C771" t="s">
        <v>25</v>
      </c>
      <c r="D771" s="5" t="str">
        <f t="shared" ref="D771:D781" si="12">_xlfn.CONCAT(B771,"|",C771,"|",F771)</f>
        <v>2020|Abu Dhabi|10</v>
      </c>
      <c r="E771">
        <v>10</v>
      </c>
      <c r="F771">
        <v>10</v>
      </c>
      <c r="G771" t="s">
        <v>80</v>
      </c>
      <c r="H771" t="s">
        <v>63</v>
      </c>
      <c r="I771">
        <v>1.1174189814814816E-3</v>
      </c>
      <c r="J771">
        <v>1.1143749999999999E-3</v>
      </c>
      <c r="K771">
        <v>1.113912037037037E-3</v>
      </c>
      <c r="L771">
        <v>20</v>
      </c>
    </row>
    <row r="772" spans="1:12" x14ac:dyDescent="0.45">
      <c r="A772">
        <v>771</v>
      </c>
      <c r="B772">
        <v>2020</v>
      </c>
      <c r="C772" t="s">
        <v>25</v>
      </c>
      <c r="D772" s="5" t="str">
        <f t="shared" si="12"/>
        <v>2020|Abu Dhabi|31</v>
      </c>
      <c r="E772">
        <v>11</v>
      </c>
      <c r="F772">
        <v>31</v>
      </c>
      <c r="G772" t="s">
        <v>73</v>
      </c>
      <c r="H772" t="s">
        <v>284</v>
      </c>
      <c r="I772">
        <v>1.1201736111111111E-3</v>
      </c>
      <c r="J772">
        <v>1.1152662037037036E-3</v>
      </c>
      <c r="L772">
        <v>12</v>
      </c>
    </row>
    <row r="773" spans="1:12" x14ac:dyDescent="0.45">
      <c r="A773">
        <v>772</v>
      </c>
      <c r="B773">
        <v>2020</v>
      </c>
      <c r="C773" t="s">
        <v>25</v>
      </c>
      <c r="D773" s="5" t="str">
        <f t="shared" si="12"/>
        <v>2020|Abu Dhabi|3</v>
      </c>
      <c r="E773">
        <v>12</v>
      </c>
      <c r="F773">
        <v>3</v>
      </c>
      <c r="G773" t="s">
        <v>58</v>
      </c>
      <c r="H773" t="s">
        <v>284</v>
      </c>
      <c r="I773">
        <v>1.1192592592592593E-3</v>
      </c>
      <c r="J773">
        <v>1.1158101851851852E-3</v>
      </c>
      <c r="L773">
        <v>9</v>
      </c>
    </row>
    <row r="774" spans="1:12" x14ac:dyDescent="0.45">
      <c r="A774">
        <v>773</v>
      </c>
      <c r="B774">
        <v>2020</v>
      </c>
      <c r="C774" t="s">
        <v>25</v>
      </c>
      <c r="D774" s="5" t="str">
        <f t="shared" si="12"/>
        <v>2020|Abu Dhabi|5</v>
      </c>
      <c r="E774">
        <v>13</v>
      </c>
      <c r="F774">
        <v>5</v>
      </c>
      <c r="G774" t="s">
        <v>77</v>
      </c>
      <c r="H774" t="s">
        <v>56</v>
      </c>
      <c r="I774">
        <v>1.1186921296296296E-3</v>
      </c>
      <c r="J774">
        <v>1.118414351851852E-3</v>
      </c>
      <c r="L774">
        <v>12</v>
      </c>
    </row>
    <row r="775" spans="1:12" x14ac:dyDescent="0.45">
      <c r="A775">
        <v>774</v>
      </c>
      <c r="B775">
        <v>2020</v>
      </c>
      <c r="C775" t="s">
        <v>25</v>
      </c>
      <c r="D775" s="5" t="str">
        <f t="shared" si="12"/>
        <v>2020|Abu Dhabi|99</v>
      </c>
      <c r="E775">
        <v>14</v>
      </c>
      <c r="F775">
        <v>99</v>
      </c>
      <c r="G775" t="s">
        <v>71</v>
      </c>
      <c r="H775" t="s">
        <v>69</v>
      </c>
      <c r="I775">
        <v>1.1235532407407407E-3</v>
      </c>
      <c r="J775">
        <v>1.1371296296296296E-3</v>
      </c>
      <c r="L775">
        <v>12</v>
      </c>
    </row>
    <row r="776" spans="1:12" x14ac:dyDescent="0.45">
      <c r="A776">
        <v>775</v>
      </c>
      <c r="B776">
        <v>2020</v>
      </c>
      <c r="C776" t="s">
        <v>25</v>
      </c>
      <c r="D776" s="5" t="str">
        <f t="shared" si="12"/>
        <v>2020|Abu Dhabi|11</v>
      </c>
      <c r="E776">
        <v>15</v>
      </c>
      <c r="F776">
        <v>11</v>
      </c>
      <c r="G776" t="s">
        <v>53</v>
      </c>
      <c r="H776" t="s">
        <v>281</v>
      </c>
      <c r="I776">
        <v>1.1115046296296296E-3</v>
      </c>
      <c r="J776" t="s">
        <v>121</v>
      </c>
      <c r="L776">
        <v>4</v>
      </c>
    </row>
    <row r="777" spans="1:12" x14ac:dyDescent="0.45">
      <c r="A777">
        <v>776</v>
      </c>
      <c r="B777">
        <v>2020</v>
      </c>
      <c r="C777" t="s">
        <v>25</v>
      </c>
      <c r="D777" s="5" t="str">
        <f t="shared" si="12"/>
        <v>2020|Abu Dhabi|7</v>
      </c>
      <c r="E777">
        <v>16</v>
      </c>
      <c r="F777">
        <v>7</v>
      </c>
      <c r="G777" t="s">
        <v>68</v>
      </c>
      <c r="H777" t="s">
        <v>69</v>
      </c>
      <c r="I777">
        <v>1.1291087962962962E-3</v>
      </c>
      <c r="L777">
        <v>6</v>
      </c>
    </row>
    <row r="778" spans="1:12" x14ac:dyDescent="0.45">
      <c r="A778">
        <v>777</v>
      </c>
      <c r="B778">
        <v>2020</v>
      </c>
      <c r="C778" t="s">
        <v>25</v>
      </c>
      <c r="D778" s="5" t="str">
        <f t="shared" si="12"/>
        <v>2020|Abu Dhabi|20</v>
      </c>
      <c r="E778">
        <v>17</v>
      </c>
      <c r="F778">
        <v>20</v>
      </c>
      <c r="G778" t="s">
        <v>292</v>
      </c>
      <c r="H778" t="s">
        <v>79</v>
      </c>
      <c r="I778">
        <v>1.1326736111111112E-3</v>
      </c>
      <c r="L778">
        <v>9</v>
      </c>
    </row>
    <row r="779" spans="1:12" x14ac:dyDescent="0.45">
      <c r="A779">
        <v>778</v>
      </c>
      <c r="B779">
        <v>2020</v>
      </c>
      <c r="C779" t="s">
        <v>25</v>
      </c>
      <c r="D779" s="5" t="str">
        <f t="shared" si="12"/>
        <v>2020|Abu Dhabi|63</v>
      </c>
      <c r="E779">
        <v>18</v>
      </c>
      <c r="F779">
        <v>63</v>
      </c>
      <c r="G779" t="s">
        <v>75</v>
      </c>
      <c r="H779" t="s">
        <v>76</v>
      </c>
      <c r="I779">
        <v>1.1347800925925926E-3</v>
      </c>
      <c r="L779">
        <v>8</v>
      </c>
    </row>
    <row r="780" spans="1:12" x14ac:dyDescent="0.45">
      <c r="A780">
        <v>779</v>
      </c>
      <c r="B780">
        <v>2020</v>
      </c>
      <c r="C780" t="s">
        <v>25</v>
      </c>
      <c r="D780" s="5" t="str">
        <f t="shared" si="12"/>
        <v>2020|Abu Dhabi|51</v>
      </c>
      <c r="E780">
        <v>19</v>
      </c>
      <c r="F780">
        <v>51</v>
      </c>
      <c r="G780" t="s">
        <v>450</v>
      </c>
      <c r="H780" t="s">
        <v>79</v>
      </c>
      <c r="I780">
        <v>1.136261574074074E-3</v>
      </c>
      <c r="L780">
        <v>9</v>
      </c>
    </row>
    <row r="781" spans="1:12" x14ac:dyDescent="0.45">
      <c r="A781">
        <v>780</v>
      </c>
      <c r="B781">
        <v>2020</v>
      </c>
      <c r="C781" t="s">
        <v>25</v>
      </c>
      <c r="D781" s="5" t="str">
        <f t="shared" si="12"/>
        <v>2020|Abu Dhabi|6</v>
      </c>
      <c r="E781">
        <v>20</v>
      </c>
      <c r="F781">
        <v>6</v>
      </c>
      <c r="G781" t="s">
        <v>82</v>
      </c>
      <c r="H781" t="s">
        <v>76</v>
      </c>
      <c r="I781">
        <v>1.1393865740740741E-3</v>
      </c>
      <c r="L781">
        <v>7</v>
      </c>
    </row>
  </sheetData>
  <autoFilter ref="A1:L781" xr:uid="{3DC169E4-CDA2-48CB-B96B-9BB23429F535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074F5D-FF85-4F67-B8DB-FE85CAC24279}">
  <sheetPr filterMode="1"/>
  <dimension ref="B2:S1455"/>
  <sheetViews>
    <sheetView topLeftCell="B1" workbookViewId="0">
      <selection activeCell="F2" sqref="F2"/>
    </sheetView>
  </sheetViews>
  <sheetFormatPr defaultRowHeight="14.25" x14ac:dyDescent="0.45"/>
  <cols>
    <col min="5" max="5" width="21.33203125" bestFit="1" customWidth="1"/>
    <col min="14" max="14" width="12.59765625" bestFit="1" customWidth="1"/>
    <col min="15" max="15" width="12.6640625" bestFit="1" customWidth="1"/>
  </cols>
  <sheetData>
    <row r="2" spans="2:10" x14ac:dyDescent="0.45">
      <c r="B2" t="s">
        <v>31</v>
      </c>
      <c r="C2" t="s">
        <v>30</v>
      </c>
      <c r="D2" t="s">
        <v>466</v>
      </c>
      <c r="E2" t="s">
        <v>467</v>
      </c>
      <c r="F2" t="s">
        <v>29</v>
      </c>
      <c r="G2" t="s">
        <v>33</v>
      </c>
      <c r="I2" t="s">
        <v>471</v>
      </c>
    </row>
    <row r="3" spans="2:10" x14ac:dyDescent="0.45">
      <c r="B3">
        <v>2021</v>
      </c>
      <c r="C3" t="s">
        <v>4</v>
      </c>
      <c r="D3">
        <v>33</v>
      </c>
      <c r="E3" s="5" t="str">
        <f>_xlfn.CONCAT(B3,"|",C3,"|",D3)</f>
        <v>2021|Bahrain|33</v>
      </c>
      <c r="F3">
        <f>VLOOKUP(E3,KeyQualys,2,FALSE)</f>
        <v>1</v>
      </c>
      <c r="G3">
        <f>VLOOKUP(E3,KeyGPs,2,FALSE)</f>
        <v>2</v>
      </c>
      <c r="I3">
        <v>1</v>
      </c>
      <c r="J3">
        <f>COUNTIFS($F$3:$F$782,I3,$G$3:$G$782,"NC")</f>
        <v>2</v>
      </c>
    </row>
    <row r="4" spans="2:10" x14ac:dyDescent="0.45">
      <c r="B4">
        <v>2021</v>
      </c>
      <c r="C4" t="s">
        <v>4</v>
      </c>
      <c r="D4">
        <v>44</v>
      </c>
      <c r="E4" s="5" t="str">
        <f>_xlfn.CONCAT(B4,"|",C4,"|",D4)</f>
        <v>2021|Bahrain|44</v>
      </c>
      <c r="F4">
        <f>VLOOKUP(E4,KeyQualys,2,FALSE)</f>
        <v>2</v>
      </c>
      <c r="G4">
        <f>VLOOKUP(E4,KeyGPs,2,FALSE)</f>
        <v>1</v>
      </c>
      <c r="I4">
        <v>2</v>
      </c>
      <c r="J4">
        <f t="shared" ref="J4:J22" si="0">COUNTIFS($F$3:$F$782,I4,$G$3:$G$782,"NC")</f>
        <v>3</v>
      </c>
    </row>
    <row r="5" spans="2:10" x14ac:dyDescent="0.45">
      <c r="B5">
        <v>2021</v>
      </c>
      <c r="C5" t="s">
        <v>4</v>
      </c>
      <c r="D5">
        <v>77</v>
      </c>
      <c r="E5" s="5" t="str">
        <f>_xlfn.CONCAT(B5,"|",C5,"|",D5)</f>
        <v>2021|Bahrain|77</v>
      </c>
      <c r="F5">
        <f>VLOOKUP(E5,KeyQualys,2,FALSE)</f>
        <v>3</v>
      </c>
      <c r="G5">
        <f>VLOOKUP(E5,KeyGPs,2,FALSE)</f>
        <v>3</v>
      </c>
      <c r="I5">
        <v>3</v>
      </c>
      <c r="J5">
        <f t="shared" si="0"/>
        <v>7</v>
      </c>
    </row>
    <row r="6" spans="2:10" x14ac:dyDescent="0.45">
      <c r="B6">
        <v>2021</v>
      </c>
      <c r="C6" t="s">
        <v>4</v>
      </c>
      <c r="D6">
        <v>16</v>
      </c>
      <c r="E6" s="5" t="str">
        <f>_xlfn.CONCAT(B6,"|",C6,"|",D6)</f>
        <v>2021|Bahrain|16</v>
      </c>
      <c r="F6">
        <f>VLOOKUP(E6,KeyQualys,2,FALSE)</f>
        <v>4</v>
      </c>
      <c r="G6">
        <f>VLOOKUP(E6,KeyGPs,2,FALSE)</f>
        <v>6</v>
      </c>
      <c r="I6">
        <v>4</v>
      </c>
      <c r="J6">
        <f t="shared" si="0"/>
        <v>3</v>
      </c>
    </row>
    <row r="7" spans="2:10" hidden="1" x14ac:dyDescent="0.45">
      <c r="B7">
        <v>2021</v>
      </c>
      <c r="C7" t="s">
        <v>4</v>
      </c>
      <c r="D7">
        <v>10</v>
      </c>
      <c r="E7" s="5" t="str">
        <f>_xlfn.CONCAT(B7,"|",C7,"|",D7)</f>
        <v>2021|Bahrain|10</v>
      </c>
      <c r="F7">
        <f>VLOOKUP(E7,KeyQualys,2,FALSE)</f>
        <v>5</v>
      </c>
      <c r="G7">
        <f>VLOOKUP(E7,KeyGPs,2,FALSE)</f>
        <v>17</v>
      </c>
      <c r="I7">
        <v>5</v>
      </c>
      <c r="J7">
        <f t="shared" si="0"/>
        <v>4</v>
      </c>
    </row>
    <row r="8" spans="2:10" x14ac:dyDescent="0.45">
      <c r="B8">
        <v>2021</v>
      </c>
      <c r="C8" t="s">
        <v>4</v>
      </c>
      <c r="D8">
        <v>3</v>
      </c>
      <c r="E8" s="5" t="str">
        <f>_xlfn.CONCAT(B8,"|",C8,"|",D8)</f>
        <v>2021|Bahrain|3</v>
      </c>
      <c r="F8">
        <f>VLOOKUP(E8,KeyQualys,2,FALSE)</f>
        <v>6</v>
      </c>
      <c r="G8">
        <f>VLOOKUP(E8,KeyGPs,2,FALSE)</f>
        <v>7</v>
      </c>
      <c r="I8">
        <v>6</v>
      </c>
      <c r="J8">
        <f t="shared" si="0"/>
        <v>4</v>
      </c>
    </row>
    <row r="9" spans="2:10" x14ac:dyDescent="0.45">
      <c r="B9">
        <v>2021</v>
      </c>
      <c r="C9" t="s">
        <v>4</v>
      </c>
      <c r="D9">
        <v>4</v>
      </c>
      <c r="E9" s="5" t="str">
        <f>_xlfn.CONCAT(B9,"|",C9,"|",D9)</f>
        <v>2021|Bahrain|4</v>
      </c>
      <c r="F9">
        <f>VLOOKUP(E9,KeyQualys,2,FALSE)</f>
        <v>7</v>
      </c>
      <c r="G9">
        <f>VLOOKUP(E9,KeyGPs,2,FALSE)</f>
        <v>4</v>
      </c>
      <c r="I9">
        <v>7</v>
      </c>
      <c r="J9">
        <f t="shared" si="0"/>
        <v>4</v>
      </c>
    </row>
    <row r="10" spans="2:10" x14ac:dyDescent="0.45">
      <c r="B10">
        <v>2021</v>
      </c>
      <c r="C10" t="s">
        <v>4</v>
      </c>
      <c r="D10">
        <v>55</v>
      </c>
      <c r="E10" s="5" t="str">
        <f>_xlfn.CONCAT(B10,"|",C10,"|",D10)</f>
        <v>2021|Bahrain|55</v>
      </c>
      <c r="F10">
        <f>VLOOKUP(E10,KeyQualys,2,FALSE)</f>
        <v>8</v>
      </c>
      <c r="G10">
        <f>VLOOKUP(E10,KeyGPs,2,FALSE)</f>
        <v>8</v>
      </c>
      <c r="I10">
        <v>8</v>
      </c>
      <c r="J10">
        <f t="shared" si="0"/>
        <v>3</v>
      </c>
    </row>
    <row r="11" spans="2:10" hidden="1" x14ac:dyDescent="0.45">
      <c r="B11">
        <v>2021</v>
      </c>
      <c r="C11" t="s">
        <v>4</v>
      </c>
      <c r="D11">
        <v>14</v>
      </c>
      <c r="E11" s="5" t="str">
        <f>_xlfn.CONCAT(B11,"|",C11,"|",D11)</f>
        <v>2021|Bahrain|14</v>
      </c>
      <c r="F11">
        <f>VLOOKUP(E11,KeyQualys,2,FALSE)</f>
        <v>9</v>
      </c>
      <c r="G11" t="str">
        <f>VLOOKUP(E11,KeyGPs,2,FALSE)</f>
        <v>NC</v>
      </c>
      <c r="I11">
        <v>9</v>
      </c>
      <c r="J11">
        <f t="shared" si="0"/>
        <v>6</v>
      </c>
    </row>
    <row r="12" spans="2:10" x14ac:dyDescent="0.45">
      <c r="B12">
        <v>2021</v>
      </c>
      <c r="C12" t="s">
        <v>4</v>
      </c>
      <c r="D12">
        <v>18</v>
      </c>
      <c r="E12" s="5" t="str">
        <f>_xlfn.CONCAT(B12,"|",C12,"|",D12)</f>
        <v>2021|Bahrain|18</v>
      </c>
      <c r="F12">
        <f>VLOOKUP(E12,KeyQualys,2,FALSE)</f>
        <v>10</v>
      </c>
      <c r="G12">
        <f>VLOOKUP(E12,KeyGPs,2,FALSE)</f>
        <v>10</v>
      </c>
      <c r="I12">
        <v>10</v>
      </c>
      <c r="J12">
        <f t="shared" si="0"/>
        <v>6</v>
      </c>
    </row>
    <row r="13" spans="2:10" x14ac:dyDescent="0.45">
      <c r="B13">
        <v>2021</v>
      </c>
      <c r="C13" t="s">
        <v>4</v>
      </c>
      <c r="D13">
        <v>11</v>
      </c>
      <c r="E13" s="5" t="str">
        <f>_xlfn.CONCAT(B13,"|",C13,"|",D13)</f>
        <v>2021|Bahrain|11</v>
      </c>
      <c r="F13">
        <f>VLOOKUP(E13,KeyQualys,2,FALSE)</f>
        <v>11</v>
      </c>
      <c r="G13">
        <f>VLOOKUP(E13,KeyGPs,2,FALSE)</f>
        <v>5</v>
      </c>
      <c r="I13">
        <v>11</v>
      </c>
      <c r="J13">
        <f t="shared" si="0"/>
        <v>3</v>
      </c>
    </row>
    <row r="14" spans="2:10" hidden="1" x14ac:dyDescent="0.45">
      <c r="B14">
        <v>2021</v>
      </c>
      <c r="C14" t="s">
        <v>4</v>
      </c>
      <c r="D14">
        <v>99</v>
      </c>
      <c r="E14" s="5" t="str">
        <f>_xlfn.CONCAT(B14,"|",C14,"|",D14)</f>
        <v>2021|Bahrain|99</v>
      </c>
      <c r="F14">
        <f>VLOOKUP(E14,KeyQualys,2,FALSE)</f>
        <v>12</v>
      </c>
      <c r="G14">
        <f>VLOOKUP(E14,KeyGPs,2,FALSE)</f>
        <v>12</v>
      </c>
      <c r="I14">
        <v>12</v>
      </c>
      <c r="J14">
        <f t="shared" si="0"/>
        <v>5</v>
      </c>
    </row>
    <row r="15" spans="2:10" x14ac:dyDescent="0.45">
      <c r="B15">
        <v>2021</v>
      </c>
      <c r="C15" t="s">
        <v>4</v>
      </c>
      <c r="D15">
        <v>22</v>
      </c>
      <c r="E15" s="5" t="str">
        <f>_xlfn.CONCAT(B15,"|",C15,"|",D15)</f>
        <v>2021|Bahrain|22</v>
      </c>
      <c r="F15">
        <f>VLOOKUP(E15,KeyQualys,2,FALSE)</f>
        <v>13</v>
      </c>
      <c r="G15">
        <f>VLOOKUP(E15,KeyGPs,2,FALSE)</f>
        <v>9</v>
      </c>
      <c r="I15">
        <v>13</v>
      </c>
      <c r="J15">
        <f t="shared" si="0"/>
        <v>5</v>
      </c>
    </row>
    <row r="16" spans="2:10" x14ac:dyDescent="0.45">
      <c r="B16">
        <v>2021</v>
      </c>
      <c r="C16" t="s">
        <v>4</v>
      </c>
      <c r="D16">
        <v>7</v>
      </c>
      <c r="E16" s="5" t="str">
        <f>_xlfn.CONCAT(B16,"|",C16,"|",D16)</f>
        <v>2021|Bahrain|7</v>
      </c>
      <c r="F16">
        <f>VLOOKUP(E16,KeyQualys,2,FALSE)</f>
        <v>14</v>
      </c>
      <c r="G16">
        <f>VLOOKUP(E16,KeyGPs,2,FALSE)</f>
        <v>11</v>
      </c>
      <c r="I16">
        <v>14</v>
      </c>
      <c r="J16">
        <f t="shared" si="0"/>
        <v>5</v>
      </c>
    </row>
    <row r="17" spans="2:11" hidden="1" x14ac:dyDescent="0.45">
      <c r="B17">
        <v>2021</v>
      </c>
      <c r="C17" t="s">
        <v>4</v>
      </c>
      <c r="D17">
        <v>63</v>
      </c>
      <c r="E17" s="5" t="str">
        <f>_xlfn.CONCAT(B17,"|",C17,"|",D17)</f>
        <v>2021|Bahrain|63</v>
      </c>
      <c r="F17">
        <f>VLOOKUP(E17,KeyQualys,2,FALSE)</f>
        <v>15</v>
      </c>
      <c r="G17">
        <f>VLOOKUP(E17,KeyGPs,2,FALSE)</f>
        <v>14</v>
      </c>
      <c r="I17">
        <v>15</v>
      </c>
      <c r="J17">
        <f t="shared" si="0"/>
        <v>7</v>
      </c>
    </row>
    <row r="18" spans="2:11" hidden="1" x14ac:dyDescent="0.45">
      <c r="B18">
        <v>2021</v>
      </c>
      <c r="C18" t="s">
        <v>4</v>
      </c>
      <c r="D18">
        <v>31</v>
      </c>
      <c r="E18" s="5" t="str">
        <f>_xlfn.CONCAT(B18,"|",C18,"|",D18)</f>
        <v>2021|Bahrain|31</v>
      </c>
      <c r="F18">
        <f>VLOOKUP(E18,KeyQualys,2,FALSE)</f>
        <v>16</v>
      </c>
      <c r="G18">
        <f>VLOOKUP(E18,KeyGPs,2,FALSE)</f>
        <v>13</v>
      </c>
      <c r="I18">
        <v>16</v>
      </c>
      <c r="J18">
        <f t="shared" si="0"/>
        <v>5</v>
      </c>
    </row>
    <row r="19" spans="2:11" x14ac:dyDescent="0.45">
      <c r="B19">
        <v>2021</v>
      </c>
      <c r="C19" t="s">
        <v>4</v>
      </c>
      <c r="D19">
        <v>6</v>
      </c>
      <c r="E19" s="5" t="str">
        <f>_xlfn.CONCAT(B19,"|",C19,"|",D19)</f>
        <v>2021|Bahrain|6</v>
      </c>
      <c r="F19">
        <f>VLOOKUP(E19,KeyQualys,2,FALSE)</f>
        <v>17</v>
      </c>
      <c r="G19">
        <f>VLOOKUP(E19,KeyGPs,2,FALSE)</f>
        <v>18</v>
      </c>
      <c r="I19">
        <v>17</v>
      </c>
      <c r="J19">
        <f t="shared" si="0"/>
        <v>13</v>
      </c>
    </row>
    <row r="20" spans="2:11" x14ac:dyDescent="0.45">
      <c r="B20">
        <v>2021</v>
      </c>
      <c r="C20" t="s">
        <v>4</v>
      </c>
      <c r="D20">
        <v>5</v>
      </c>
      <c r="E20" s="5" t="str">
        <f>_xlfn.CONCAT(B20,"|",C20,"|",D20)</f>
        <v>2021|Bahrain|5</v>
      </c>
      <c r="F20">
        <f>VLOOKUP(E20,KeyQualys,2,FALSE)</f>
        <v>18</v>
      </c>
      <c r="G20">
        <f>VLOOKUP(E20,KeyGPs,2,FALSE)</f>
        <v>15</v>
      </c>
      <c r="I20">
        <v>18</v>
      </c>
      <c r="J20">
        <f t="shared" si="0"/>
        <v>3</v>
      </c>
    </row>
    <row r="21" spans="2:11" x14ac:dyDescent="0.45">
      <c r="B21">
        <v>2021</v>
      </c>
      <c r="C21" t="s">
        <v>4</v>
      </c>
      <c r="D21">
        <v>47</v>
      </c>
      <c r="E21" s="5" t="str">
        <f>_xlfn.CONCAT(B21,"|",C21,"|",D21)</f>
        <v>2021|Bahrain|47</v>
      </c>
      <c r="F21">
        <f>VLOOKUP(E21,KeyQualys,2,FALSE)</f>
        <v>19</v>
      </c>
      <c r="G21">
        <f>VLOOKUP(E21,KeyGPs,2,FALSE)</f>
        <v>16</v>
      </c>
      <c r="I21">
        <v>19</v>
      </c>
      <c r="J21">
        <f t="shared" si="0"/>
        <v>6</v>
      </c>
    </row>
    <row r="22" spans="2:11" hidden="1" x14ac:dyDescent="0.45">
      <c r="B22">
        <v>2021</v>
      </c>
      <c r="C22" t="s">
        <v>4</v>
      </c>
      <c r="D22">
        <v>9</v>
      </c>
      <c r="E22" s="5" t="str">
        <f>_xlfn.CONCAT(B22,"|",C22,"|",D22)</f>
        <v>2021|Bahrain|9</v>
      </c>
      <c r="F22">
        <f>VLOOKUP(E22,KeyQualys,2,FALSE)</f>
        <v>20</v>
      </c>
      <c r="G22" t="str">
        <f>VLOOKUP(E22,KeyGPs,2,FALSE)</f>
        <v>NC</v>
      </c>
      <c r="I22">
        <v>20</v>
      </c>
      <c r="J22">
        <f t="shared" si="0"/>
        <v>7</v>
      </c>
    </row>
    <row r="23" spans="2:11" x14ac:dyDescent="0.45">
      <c r="B23">
        <v>2021</v>
      </c>
      <c r="C23" t="s">
        <v>5</v>
      </c>
      <c r="D23">
        <v>44</v>
      </c>
      <c r="E23" s="5" t="str">
        <f>_xlfn.CONCAT(B23,"|",C23,"|",D23)</f>
        <v>2021|Emilia Romagna|44</v>
      </c>
      <c r="F23">
        <f>VLOOKUP(E23,KeyQualys,2,FALSE)</f>
        <v>1</v>
      </c>
      <c r="G23">
        <f>VLOOKUP(E23,KeyGPs,2,FALSE)</f>
        <v>2</v>
      </c>
    </row>
    <row r="24" spans="2:11" x14ac:dyDescent="0.45">
      <c r="B24">
        <v>2021</v>
      </c>
      <c r="C24" t="s">
        <v>5</v>
      </c>
      <c r="D24">
        <v>11</v>
      </c>
      <c r="E24" s="5" t="str">
        <f>_xlfn.CONCAT(B24,"|",C24,"|",D24)</f>
        <v>2021|Emilia Romagna|11</v>
      </c>
      <c r="F24">
        <f>VLOOKUP(E24,KeyQualys,2,FALSE)</f>
        <v>2</v>
      </c>
      <c r="G24">
        <f>VLOOKUP(E24,KeyGPs,2,FALSE)</f>
        <v>11</v>
      </c>
      <c r="I24" t="s">
        <v>472</v>
      </c>
      <c r="J24" t="s">
        <v>32</v>
      </c>
    </row>
    <row r="25" spans="2:11" x14ac:dyDescent="0.45">
      <c r="B25">
        <v>2021</v>
      </c>
      <c r="C25" t="s">
        <v>5</v>
      </c>
      <c r="D25">
        <v>33</v>
      </c>
      <c r="E25" s="5" t="str">
        <f>_xlfn.CONCAT(B25,"|",C25,"|",D25)</f>
        <v>2021|Emilia Romagna|33</v>
      </c>
      <c r="F25">
        <f>VLOOKUP(E25,KeyQualys,2,FALSE)</f>
        <v>3</v>
      </c>
      <c r="G25">
        <f>VLOOKUP(E25,KeyGPs,2,FALSE)</f>
        <v>1</v>
      </c>
      <c r="I25" t="s">
        <v>473</v>
      </c>
      <c r="J25">
        <f>SUM(J3:J7)</f>
        <v>19</v>
      </c>
      <c r="K25" s="10">
        <f>J25/101</f>
        <v>0.18811881188118812</v>
      </c>
    </row>
    <row r="26" spans="2:11" x14ac:dyDescent="0.45">
      <c r="B26">
        <v>2021</v>
      </c>
      <c r="C26" t="s">
        <v>5</v>
      </c>
      <c r="D26">
        <v>16</v>
      </c>
      <c r="E26" s="5" t="str">
        <f>_xlfn.CONCAT(B26,"|",C26,"|",D26)</f>
        <v>2021|Emilia Romagna|16</v>
      </c>
      <c r="F26">
        <f>VLOOKUP(E26,KeyQualys,2,FALSE)</f>
        <v>4</v>
      </c>
      <c r="G26">
        <f>VLOOKUP(E26,KeyGPs,2,FALSE)</f>
        <v>4</v>
      </c>
      <c r="I26" t="s">
        <v>474</v>
      </c>
      <c r="J26">
        <f>SUM(J8:J12)</f>
        <v>23</v>
      </c>
      <c r="K26" s="10">
        <f t="shared" ref="K26:K28" si="1">J26/101</f>
        <v>0.22772277227722773</v>
      </c>
    </row>
    <row r="27" spans="2:11" x14ac:dyDescent="0.45">
      <c r="B27">
        <v>2021</v>
      </c>
      <c r="C27" t="s">
        <v>5</v>
      </c>
      <c r="D27">
        <v>10</v>
      </c>
      <c r="E27" s="5" t="str">
        <f>_xlfn.CONCAT(B27,"|",C27,"|",D27)</f>
        <v>2021|Emilia Romagna|10</v>
      </c>
      <c r="F27">
        <f>VLOOKUP(E27,KeyQualys,2,FALSE)</f>
        <v>5</v>
      </c>
      <c r="G27">
        <f>VLOOKUP(E27,KeyGPs,2,FALSE)</f>
        <v>7</v>
      </c>
      <c r="I27" t="s">
        <v>475</v>
      </c>
      <c r="J27">
        <f>SUM(J13:J17)</f>
        <v>25</v>
      </c>
      <c r="K27" s="10">
        <f t="shared" si="1"/>
        <v>0.24752475247524752</v>
      </c>
    </row>
    <row r="28" spans="2:11" x14ac:dyDescent="0.45">
      <c r="B28">
        <v>2021</v>
      </c>
      <c r="C28" t="s">
        <v>5</v>
      </c>
      <c r="D28">
        <v>3</v>
      </c>
      <c r="E28" s="5" t="str">
        <f>_xlfn.CONCAT(B28,"|",C28,"|",D28)</f>
        <v>2021|Emilia Romagna|3</v>
      </c>
      <c r="F28">
        <f>VLOOKUP(E28,KeyQualys,2,FALSE)</f>
        <v>6</v>
      </c>
      <c r="G28">
        <f>VLOOKUP(E28,KeyGPs,2,FALSE)</f>
        <v>6</v>
      </c>
      <c r="I28" t="s">
        <v>476</v>
      </c>
      <c r="J28">
        <f>SUM(J18:J22)</f>
        <v>34</v>
      </c>
      <c r="K28" s="10">
        <f t="shared" si="1"/>
        <v>0.33663366336633666</v>
      </c>
    </row>
    <row r="29" spans="2:11" x14ac:dyDescent="0.45">
      <c r="B29">
        <v>2021</v>
      </c>
      <c r="C29" t="s">
        <v>5</v>
      </c>
      <c r="D29">
        <v>4</v>
      </c>
      <c r="E29" s="5" t="str">
        <f>_xlfn.CONCAT(B29,"|",C29,"|",D29)</f>
        <v>2021|Emilia Romagna|4</v>
      </c>
      <c r="F29">
        <f>VLOOKUP(E29,KeyQualys,2,FALSE)</f>
        <v>7</v>
      </c>
      <c r="G29">
        <f>VLOOKUP(E29,KeyGPs,2,FALSE)</f>
        <v>3</v>
      </c>
      <c r="I29" t="s">
        <v>477</v>
      </c>
      <c r="J29">
        <f>SUM(J25:J28)</f>
        <v>101</v>
      </c>
    </row>
    <row r="30" spans="2:11" hidden="1" x14ac:dyDescent="0.45">
      <c r="B30">
        <v>2021</v>
      </c>
      <c r="C30" t="s">
        <v>5</v>
      </c>
      <c r="D30">
        <v>77</v>
      </c>
      <c r="E30" s="5" t="str">
        <f>_xlfn.CONCAT(B30,"|",C30,"|",D30)</f>
        <v>2021|Emilia Romagna|77</v>
      </c>
      <c r="F30">
        <f>VLOOKUP(E30,KeyQualys,2,FALSE)</f>
        <v>8</v>
      </c>
      <c r="G30" t="str">
        <f>VLOOKUP(E30,KeyGPs,2,FALSE)</f>
        <v>NC</v>
      </c>
    </row>
    <row r="31" spans="2:11" x14ac:dyDescent="0.45">
      <c r="B31">
        <v>2021</v>
      </c>
      <c r="C31" t="s">
        <v>5</v>
      </c>
      <c r="D31">
        <v>31</v>
      </c>
      <c r="E31" s="5" t="str">
        <f>_xlfn.CONCAT(B31,"|",C31,"|",D31)</f>
        <v>2021|Emilia Romagna|31</v>
      </c>
      <c r="F31">
        <f>VLOOKUP(E31,KeyQualys,2,FALSE)</f>
        <v>9</v>
      </c>
      <c r="G31">
        <f>VLOOKUP(E31,KeyGPs,2,FALSE)</f>
        <v>9</v>
      </c>
    </row>
    <row r="32" spans="2:11" x14ac:dyDescent="0.45">
      <c r="B32">
        <v>2021</v>
      </c>
      <c r="C32" t="s">
        <v>5</v>
      </c>
      <c r="D32">
        <v>18</v>
      </c>
      <c r="E32" s="5" t="str">
        <f>_xlfn.CONCAT(B32,"|",C32,"|",D32)</f>
        <v>2021|Emilia Romagna|18</v>
      </c>
      <c r="F32">
        <f>VLOOKUP(E32,KeyQualys,2,FALSE)</f>
        <v>10</v>
      </c>
      <c r="G32">
        <f>VLOOKUP(E32,KeyGPs,2,FALSE)</f>
        <v>8</v>
      </c>
    </row>
    <row r="33" spans="2:7" x14ac:dyDescent="0.45">
      <c r="B33">
        <v>2021</v>
      </c>
      <c r="C33" t="s">
        <v>5</v>
      </c>
      <c r="D33">
        <v>55</v>
      </c>
      <c r="E33" s="5" t="str">
        <f>_xlfn.CONCAT(B33,"|",C33,"|",D33)</f>
        <v>2021|Emilia Romagna|55</v>
      </c>
      <c r="F33">
        <f>VLOOKUP(E33,KeyQualys,2,FALSE)</f>
        <v>11</v>
      </c>
      <c r="G33">
        <f>VLOOKUP(E33,KeyGPs,2,FALSE)</f>
        <v>5</v>
      </c>
    </row>
    <row r="34" spans="2:7" hidden="1" x14ac:dyDescent="0.45">
      <c r="B34">
        <v>2021</v>
      </c>
      <c r="C34" t="s">
        <v>5</v>
      </c>
      <c r="D34">
        <v>63</v>
      </c>
      <c r="E34" s="5" t="str">
        <f>_xlfn.CONCAT(B34,"|",C34,"|",D34)</f>
        <v>2021|Emilia Romagna|63</v>
      </c>
      <c r="F34">
        <f>VLOOKUP(E34,KeyQualys,2,FALSE)</f>
        <v>12</v>
      </c>
      <c r="G34" t="str">
        <f>VLOOKUP(E34,KeyGPs,2,FALSE)</f>
        <v>NC</v>
      </c>
    </row>
    <row r="35" spans="2:7" x14ac:dyDescent="0.45">
      <c r="B35">
        <v>2021</v>
      </c>
      <c r="C35" t="s">
        <v>5</v>
      </c>
      <c r="D35">
        <v>5</v>
      </c>
      <c r="E35" s="5" t="str">
        <f>_xlfn.CONCAT(B35,"|",C35,"|",D35)</f>
        <v>2021|Emilia Romagna|5</v>
      </c>
      <c r="F35">
        <f>VLOOKUP(E35,KeyQualys,2,FALSE)</f>
        <v>13</v>
      </c>
      <c r="G35">
        <f>VLOOKUP(E35,KeyGPs,2,FALSE)</f>
        <v>15</v>
      </c>
    </row>
    <row r="36" spans="2:7" hidden="1" x14ac:dyDescent="0.45">
      <c r="B36">
        <v>2021</v>
      </c>
      <c r="C36" t="s">
        <v>5</v>
      </c>
      <c r="D36">
        <v>6</v>
      </c>
      <c r="E36" s="5" t="str">
        <f>_xlfn.CONCAT(B36,"|",C36,"|",D36)</f>
        <v>2021|Emilia Romagna|6</v>
      </c>
      <c r="F36">
        <f>VLOOKUP(E36,KeyQualys,2,FALSE)</f>
        <v>14</v>
      </c>
      <c r="G36" t="str">
        <f>VLOOKUP(E36,KeyGPs,2,FALSE)</f>
        <v>NC</v>
      </c>
    </row>
    <row r="37" spans="2:7" x14ac:dyDescent="0.45">
      <c r="B37">
        <v>2021</v>
      </c>
      <c r="C37" t="s">
        <v>5</v>
      </c>
      <c r="D37">
        <v>14</v>
      </c>
      <c r="E37" s="5" t="str">
        <f>_xlfn.CONCAT(B37,"|",C37,"|",D37)</f>
        <v>2021|Emilia Romagna|14</v>
      </c>
      <c r="F37">
        <f>VLOOKUP(E37,KeyQualys,2,FALSE)</f>
        <v>15</v>
      </c>
      <c r="G37">
        <f>VLOOKUP(E37,KeyGPs,2,FALSE)</f>
        <v>10</v>
      </c>
    </row>
    <row r="38" spans="2:7" hidden="1" x14ac:dyDescent="0.45">
      <c r="B38">
        <v>2021</v>
      </c>
      <c r="C38" t="s">
        <v>5</v>
      </c>
      <c r="D38">
        <v>7</v>
      </c>
      <c r="E38" s="5" t="str">
        <f>_xlfn.CONCAT(B38,"|",C38,"|",D38)</f>
        <v>2021|Emilia Romagna|7</v>
      </c>
      <c r="F38">
        <f>VLOOKUP(E38,KeyQualys,2,FALSE)</f>
        <v>16</v>
      </c>
      <c r="G38">
        <f>VLOOKUP(E38,KeyGPs,2,FALSE)</f>
        <v>13</v>
      </c>
    </row>
    <row r="39" spans="2:7" hidden="1" x14ac:dyDescent="0.45">
      <c r="B39">
        <v>2021</v>
      </c>
      <c r="C39" t="s">
        <v>5</v>
      </c>
      <c r="D39">
        <v>99</v>
      </c>
      <c r="E39" s="5" t="str">
        <f>_xlfn.CONCAT(B39,"|",C39,"|",D39)</f>
        <v>2021|Emilia Romagna|99</v>
      </c>
      <c r="F39">
        <f>VLOOKUP(E39,KeyQualys,2,FALSE)</f>
        <v>17</v>
      </c>
      <c r="G39">
        <f>VLOOKUP(E39,KeyGPs,2,FALSE)</f>
        <v>14</v>
      </c>
    </row>
    <row r="40" spans="2:7" x14ac:dyDescent="0.45">
      <c r="B40">
        <v>2021</v>
      </c>
      <c r="C40" t="s">
        <v>5</v>
      </c>
      <c r="D40">
        <v>47</v>
      </c>
      <c r="E40" s="5" t="str">
        <f>_xlfn.CONCAT(B40,"|",C40,"|",D40)</f>
        <v>2021|Emilia Romagna|47</v>
      </c>
      <c r="F40">
        <f>VLOOKUP(E40,KeyQualys,2,FALSE)</f>
        <v>18</v>
      </c>
      <c r="G40">
        <f>VLOOKUP(E40,KeyGPs,2,FALSE)</f>
        <v>16</v>
      </c>
    </row>
    <row r="41" spans="2:7" hidden="1" x14ac:dyDescent="0.45">
      <c r="B41">
        <v>2021</v>
      </c>
      <c r="C41" t="s">
        <v>5</v>
      </c>
      <c r="D41">
        <v>9</v>
      </c>
      <c r="E41" s="5" t="str">
        <f>_xlfn.CONCAT(B41,"|",C41,"|",D41)</f>
        <v>2021|Emilia Romagna|9</v>
      </c>
      <c r="F41">
        <f>VLOOKUP(E41,KeyQualys,2,FALSE)</f>
        <v>19</v>
      </c>
      <c r="G41">
        <f>VLOOKUP(E41,KeyGPs,2,FALSE)</f>
        <v>17</v>
      </c>
    </row>
    <row r="42" spans="2:7" hidden="1" x14ac:dyDescent="0.45">
      <c r="B42">
        <v>2021</v>
      </c>
      <c r="C42" t="s">
        <v>5</v>
      </c>
      <c r="D42">
        <v>22</v>
      </c>
      <c r="E42" s="5" t="str">
        <f>_xlfn.CONCAT(B42,"|",C42,"|",D42)</f>
        <v>2021|Emilia Romagna|22</v>
      </c>
      <c r="F42" t="str">
        <f>VLOOKUP(E42,KeyQualys,2,FALSE)</f>
        <v>RT</v>
      </c>
      <c r="G42">
        <f>VLOOKUP(E42,KeyGPs,2,FALSE)</f>
        <v>12</v>
      </c>
    </row>
    <row r="43" spans="2:7" x14ac:dyDescent="0.45">
      <c r="B43">
        <v>2021</v>
      </c>
      <c r="C43" t="s">
        <v>6</v>
      </c>
      <c r="D43">
        <v>77</v>
      </c>
      <c r="E43" s="5" t="str">
        <f>_xlfn.CONCAT(B43,"|",C43,"|",D43)</f>
        <v>2021|Portugal|77</v>
      </c>
      <c r="F43">
        <f>VLOOKUP(E43,KeyQualys,2,FALSE)</f>
        <v>1</v>
      </c>
      <c r="G43">
        <f>VLOOKUP(E43,KeyGPs,2,FALSE)</f>
        <v>3</v>
      </c>
    </row>
    <row r="44" spans="2:7" x14ac:dyDescent="0.45">
      <c r="B44">
        <v>2021</v>
      </c>
      <c r="C44" t="s">
        <v>6</v>
      </c>
      <c r="D44">
        <v>44</v>
      </c>
      <c r="E44" s="5" t="str">
        <f>_xlfn.CONCAT(B44,"|",C44,"|",D44)</f>
        <v>2021|Portugal|44</v>
      </c>
      <c r="F44">
        <f>VLOOKUP(E44,KeyQualys,2,FALSE)</f>
        <v>2</v>
      </c>
      <c r="G44">
        <f>VLOOKUP(E44,KeyGPs,2,FALSE)</f>
        <v>1</v>
      </c>
    </row>
    <row r="45" spans="2:7" x14ac:dyDescent="0.45">
      <c r="B45">
        <v>2021</v>
      </c>
      <c r="C45" t="s">
        <v>6</v>
      </c>
      <c r="D45">
        <v>33</v>
      </c>
      <c r="E45" s="5" t="str">
        <f>_xlfn.CONCAT(B45,"|",C45,"|",D45)</f>
        <v>2021|Portugal|33</v>
      </c>
      <c r="F45">
        <f>VLOOKUP(E45,KeyQualys,2,FALSE)</f>
        <v>3</v>
      </c>
      <c r="G45">
        <f>VLOOKUP(E45,KeyGPs,2,FALSE)</f>
        <v>2</v>
      </c>
    </row>
    <row r="46" spans="2:7" x14ac:dyDescent="0.45">
      <c r="B46">
        <v>2021</v>
      </c>
      <c r="C46" t="s">
        <v>6</v>
      </c>
      <c r="D46">
        <v>11</v>
      </c>
      <c r="E46" s="5" t="str">
        <f>_xlfn.CONCAT(B46,"|",C46,"|",D46)</f>
        <v>2021|Portugal|11</v>
      </c>
      <c r="F46">
        <f>VLOOKUP(E46,KeyQualys,2,FALSE)</f>
        <v>4</v>
      </c>
      <c r="G46">
        <f>VLOOKUP(E46,KeyGPs,2,FALSE)</f>
        <v>4</v>
      </c>
    </row>
    <row r="47" spans="2:7" x14ac:dyDescent="0.45">
      <c r="B47">
        <v>2021</v>
      </c>
      <c r="C47" t="s">
        <v>6</v>
      </c>
      <c r="D47">
        <v>55</v>
      </c>
      <c r="E47" s="5" t="str">
        <f>_xlfn.CONCAT(B47,"|",C47,"|",D47)</f>
        <v>2021|Portugal|55</v>
      </c>
      <c r="F47">
        <f>VLOOKUP(E47,KeyQualys,2,FALSE)</f>
        <v>5</v>
      </c>
      <c r="G47">
        <f>VLOOKUP(E47,KeyGPs,2,FALSE)</f>
        <v>11</v>
      </c>
    </row>
    <row r="48" spans="2:7" x14ac:dyDescent="0.45">
      <c r="B48">
        <v>2021</v>
      </c>
      <c r="C48" t="s">
        <v>6</v>
      </c>
      <c r="D48">
        <v>31</v>
      </c>
      <c r="E48" s="5" t="str">
        <f>_xlfn.CONCAT(B48,"|",C48,"|",D48)</f>
        <v>2021|Portugal|31</v>
      </c>
      <c r="F48">
        <f>VLOOKUP(E48,KeyQualys,2,FALSE)</f>
        <v>6</v>
      </c>
      <c r="G48">
        <f>VLOOKUP(E48,KeyGPs,2,FALSE)</f>
        <v>7</v>
      </c>
    </row>
    <row r="49" spans="2:7" x14ac:dyDescent="0.45">
      <c r="B49">
        <v>2021</v>
      </c>
      <c r="C49" t="s">
        <v>6</v>
      </c>
      <c r="D49">
        <v>4</v>
      </c>
      <c r="E49" s="5" t="str">
        <f>_xlfn.CONCAT(B49,"|",C49,"|",D49)</f>
        <v>2021|Portugal|4</v>
      </c>
      <c r="F49">
        <f>VLOOKUP(E49,KeyQualys,2,FALSE)</f>
        <v>7</v>
      </c>
      <c r="G49">
        <f>VLOOKUP(E49,KeyGPs,2,FALSE)</f>
        <v>5</v>
      </c>
    </row>
    <row r="50" spans="2:7" x14ac:dyDescent="0.45">
      <c r="B50">
        <v>2021</v>
      </c>
      <c r="C50" t="s">
        <v>6</v>
      </c>
      <c r="D50">
        <v>16</v>
      </c>
      <c r="E50" s="5" t="str">
        <f>_xlfn.CONCAT(B50,"|",C50,"|",D50)</f>
        <v>2021|Portugal|16</v>
      </c>
      <c r="F50">
        <f>VLOOKUP(E50,KeyQualys,2,FALSE)</f>
        <v>8</v>
      </c>
      <c r="G50">
        <f>VLOOKUP(E50,KeyGPs,2,FALSE)</f>
        <v>6</v>
      </c>
    </row>
    <row r="51" spans="2:7" x14ac:dyDescent="0.45">
      <c r="B51">
        <v>2021</v>
      </c>
      <c r="C51" t="s">
        <v>6</v>
      </c>
      <c r="D51">
        <v>10</v>
      </c>
      <c r="E51" s="5" t="str">
        <f>_xlfn.CONCAT(B51,"|",C51,"|",D51)</f>
        <v>2021|Portugal|10</v>
      </c>
      <c r="F51">
        <f>VLOOKUP(E51,KeyQualys,2,FALSE)</f>
        <v>9</v>
      </c>
      <c r="G51">
        <f>VLOOKUP(E51,KeyGPs,2,FALSE)</f>
        <v>10</v>
      </c>
    </row>
    <row r="52" spans="2:7" hidden="1" x14ac:dyDescent="0.45">
      <c r="B52">
        <v>2021</v>
      </c>
      <c r="C52" t="s">
        <v>6</v>
      </c>
      <c r="D52">
        <v>5</v>
      </c>
      <c r="E52" s="5" t="str">
        <f>_xlfn.CONCAT(B52,"|",C52,"|",D52)</f>
        <v>2021|Portugal|5</v>
      </c>
      <c r="F52">
        <f>VLOOKUP(E52,KeyQualys,2,FALSE)</f>
        <v>10</v>
      </c>
      <c r="G52">
        <f>VLOOKUP(E52,KeyGPs,2,FALSE)</f>
        <v>13</v>
      </c>
    </row>
    <row r="53" spans="2:7" x14ac:dyDescent="0.45">
      <c r="B53">
        <v>2021</v>
      </c>
      <c r="C53" t="s">
        <v>6</v>
      </c>
      <c r="D53">
        <v>63</v>
      </c>
      <c r="E53" s="5" t="str">
        <f>_xlfn.CONCAT(B53,"|",C53,"|",D53)</f>
        <v>2021|Portugal|63</v>
      </c>
      <c r="F53">
        <f>VLOOKUP(E53,KeyQualys,2,FALSE)</f>
        <v>11</v>
      </c>
      <c r="G53">
        <f>VLOOKUP(E53,KeyGPs,2,FALSE)</f>
        <v>16</v>
      </c>
    </row>
    <row r="54" spans="2:7" hidden="1" x14ac:dyDescent="0.45">
      <c r="B54">
        <v>2021</v>
      </c>
      <c r="C54" t="s">
        <v>6</v>
      </c>
      <c r="D54">
        <v>99</v>
      </c>
      <c r="E54" s="5" t="str">
        <f>_xlfn.CONCAT(B54,"|",C54,"|",D54)</f>
        <v>2021|Portugal|99</v>
      </c>
      <c r="F54">
        <f>VLOOKUP(E54,KeyQualys,2,FALSE)</f>
        <v>12</v>
      </c>
      <c r="G54">
        <f>VLOOKUP(E54,KeyGPs,2,FALSE)</f>
        <v>12</v>
      </c>
    </row>
    <row r="55" spans="2:7" x14ac:dyDescent="0.45">
      <c r="B55">
        <v>2021</v>
      </c>
      <c r="C55" t="s">
        <v>6</v>
      </c>
      <c r="D55">
        <v>14</v>
      </c>
      <c r="E55" s="5" t="str">
        <f>_xlfn.CONCAT(B55,"|",C55,"|",D55)</f>
        <v>2021|Portugal|14</v>
      </c>
      <c r="F55">
        <f>VLOOKUP(E55,KeyQualys,2,FALSE)</f>
        <v>13</v>
      </c>
      <c r="G55">
        <f>VLOOKUP(E55,KeyGPs,2,FALSE)</f>
        <v>8</v>
      </c>
    </row>
    <row r="56" spans="2:7" x14ac:dyDescent="0.45">
      <c r="B56">
        <v>2021</v>
      </c>
      <c r="C56" t="s">
        <v>6</v>
      </c>
      <c r="D56">
        <v>22</v>
      </c>
      <c r="E56" s="5" t="str">
        <f>_xlfn.CONCAT(B56,"|",C56,"|",D56)</f>
        <v>2021|Portugal|22</v>
      </c>
      <c r="F56">
        <f>VLOOKUP(E56,KeyQualys,2,FALSE)</f>
        <v>14</v>
      </c>
      <c r="G56">
        <f>VLOOKUP(E56,KeyGPs,2,FALSE)</f>
        <v>15</v>
      </c>
    </row>
    <row r="57" spans="2:7" hidden="1" x14ac:dyDescent="0.45">
      <c r="B57">
        <v>2021</v>
      </c>
      <c r="C57" t="s">
        <v>6</v>
      </c>
      <c r="D57">
        <v>7</v>
      </c>
      <c r="E57" s="5" t="str">
        <f>_xlfn.CONCAT(B57,"|",C57,"|",D57)</f>
        <v>2021|Portugal|7</v>
      </c>
      <c r="F57">
        <f>VLOOKUP(E57,KeyQualys,2,FALSE)</f>
        <v>15</v>
      </c>
      <c r="G57" t="str">
        <f>VLOOKUP(E57,KeyGPs,2,FALSE)</f>
        <v>NC</v>
      </c>
    </row>
    <row r="58" spans="2:7" x14ac:dyDescent="0.45">
      <c r="B58">
        <v>2021</v>
      </c>
      <c r="C58" t="s">
        <v>6</v>
      </c>
      <c r="D58">
        <v>3</v>
      </c>
      <c r="E58" s="5" t="str">
        <f>_xlfn.CONCAT(B58,"|",C58,"|",D58)</f>
        <v>2021|Portugal|3</v>
      </c>
      <c r="F58">
        <f>VLOOKUP(E58,KeyQualys,2,FALSE)</f>
        <v>16</v>
      </c>
      <c r="G58">
        <f>VLOOKUP(E58,KeyGPs,2,FALSE)</f>
        <v>9</v>
      </c>
    </row>
    <row r="59" spans="2:7" hidden="1" x14ac:dyDescent="0.45">
      <c r="B59">
        <v>2021</v>
      </c>
      <c r="C59" t="s">
        <v>6</v>
      </c>
      <c r="D59">
        <v>18</v>
      </c>
      <c r="E59" s="5" t="str">
        <f>_xlfn.CONCAT(B59,"|",C59,"|",D59)</f>
        <v>2021|Portugal|18</v>
      </c>
      <c r="F59">
        <f>VLOOKUP(E59,KeyQualys,2,FALSE)</f>
        <v>17</v>
      </c>
      <c r="G59">
        <f>VLOOKUP(E59,KeyGPs,2,FALSE)</f>
        <v>14</v>
      </c>
    </row>
    <row r="60" spans="2:7" x14ac:dyDescent="0.45">
      <c r="B60">
        <v>2021</v>
      </c>
      <c r="C60" t="s">
        <v>6</v>
      </c>
      <c r="D60">
        <v>6</v>
      </c>
      <c r="E60" s="5" t="str">
        <f>_xlfn.CONCAT(B60,"|",C60,"|",D60)</f>
        <v>2021|Portugal|6</v>
      </c>
      <c r="F60">
        <f>VLOOKUP(E60,KeyQualys,2,FALSE)</f>
        <v>18</v>
      </c>
      <c r="G60">
        <f>VLOOKUP(E60,KeyGPs,2,FALSE)</f>
        <v>18</v>
      </c>
    </row>
    <row r="61" spans="2:7" hidden="1" x14ac:dyDescent="0.45">
      <c r="B61">
        <v>2021</v>
      </c>
      <c r="C61" t="s">
        <v>6</v>
      </c>
      <c r="D61">
        <v>47</v>
      </c>
      <c r="E61" s="5" t="str">
        <f>_xlfn.CONCAT(B61,"|",C61,"|",D61)</f>
        <v>2021|Portugal|47</v>
      </c>
      <c r="F61">
        <f>VLOOKUP(E61,KeyQualys,2,FALSE)</f>
        <v>19</v>
      </c>
      <c r="G61">
        <f>VLOOKUP(E61,KeyGPs,2,FALSE)</f>
        <v>17</v>
      </c>
    </row>
    <row r="62" spans="2:7" x14ac:dyDescent="0.45">
      <c r="B62">
        <v>2021</v>
      </c>
      <c r="C62" t="s">
        <v>6</v>
      </c>
      <c r="D62">
        <v>9</v>
      </c>
      <c r="E62" s="5" t="str">
        <f>_xlfn.CONCAT(B62,"|",C62,"|",D62)</f>
        <v>2021|Portugal|9</v>
      </c>
      <c r="F62">
        <f>VLOOKUP(E62,KeyQualys,2,FALSE)</f>
        <v>20</v>
      </c>
      <c r="G62">
        <f>VLOOKUP(E62,KeyGPs,2,FALSE)</f>
        <v>19</v>
      </c>
    </row>
    <row r="63" spans="2:7" x14ac:dyDescent="0.45">
      <c r="B63">
        <v>2021</v>
      </c>
      <c r="C63" t="s">
        <v>7</v>
      </c>
      <c r="D63">
        <v>44</v>
      </c>
      <c r="E63" s="5" t="str">
        <f>_xlfn.CONCAT(B63,"|",C63,"|",D63)</f>
        <v>2021|Spain|44</v>
      </c>
      <c r="F63">
        <f>VLOOKUP(E63,KeyQualys,2,FALSE)</f>
        <v>1</v>
      </c>
      <c r="G63">
        <f>VLOOKUP(E63,KeyGPs,2,FALSE)</f>
        <v>1</v>
      </c>
    </row>
    <row r="64" spans="2:7" x14ac:dyDescent="0.45">
      <c r="B64">
        <v>2021</v>
      </c>
      <c r="C64" t="s">
        <v>7</v>
      </c>
      <c r="D64">
        <v>33</v>
      </c>
      <c r="E64" s="5" t="str">
        <f>_xlfn.CONCAT(B64,"|",C64,"|",D64)</f>
        <v>2021|Spain|33</v>
      </c>
      <c r="F64">
        <f>VLOOKUP(E64,KeyQualys,2,FALSE)</f>
        <v>2</v>
      </c>
      <c r="G64">
        <f>VLOOKUP(E64,KeyGPs,2,FALSE)</f>
        <v>2</v>
      </c>
    </row>
    <row r="65" spans="2:7" x14ac:dyDescent="0.45">
      <c r="B65">
        <v>2021</v>
      </c>
      <c r="C65" t="s">
        <v>7</v>
      </c>
      <c r="D65">
        <v>77</v>
      </c>
      <c r="E65" s="5" t="str">
        <f>_xlfn.CONCAT(B65,"|",C65,"|",D65)</f>
        <v>2021|Spain|77</v>
      </c>
      <c r="F65">
        <f>VLOOKUP(E65,KeyQualys,2,FALSE)</f>
        <v>3</v>
      </c>
      <c r="G65">
        <f>VLOOKUP(E65,KeyGPs,2,FALSE)</f>
        <v>3</v>
      </c>
    </row>
    <row r="66" spans="2:7" x14ac:dyDescent="0.45">
      <c r="B66">
        <v>2021</v>
      </c>
      <c r="C66" t="s">
        <v>7</v>
      </c>
      <c r="D66">
        <v>16</v>
      </c>
      <c r="E66" s="5" t="str">
        <f>_xlfn.CONCAT(B66,"|",C66,"|",D66)</f>
        <v>2021|Spain|16</v>
      </c>
      <c r="F66">
        <f>VLOOKUP(E66,KeyQualys,2,FALSE)</f>
        <v>4</v>
      </c>
      <c r="G66">
        <f>VLOOKUP(E66,KeyGPs,2,FALSE)</f>
        <v>4</v>
      </c>
    </row>
    <row r="67" spans="2:7" x14ac:dyDescent="0.45">
      <c r="B67">
        <v>2021</v>
      </c>
      <c r="C67" t="s">
        <v>7</v>
      </c>
      <c r="D67">
        <v>31</v>
      </c>
      <c r="E67" s="5" t="str">
        <f>_xlfn.CONCAT(B67,"|",C67,"|",D67)</f>
        <v>2021|Spain|31</v>
      </c>
      <c r="F67">
        <f>VLOOKUP(E67,KeyQualys,2,FALSE)</f>
        <v>5</v>
      </c>
      <c r="G67">
        <f>VLOOKUP(E67,KeyGPs,2,FALSE)</f>
        <v>9</v>
      </c>
    </row>
    <row r="68" spans="2:7" x14ac:dyDescent="0.45">
      <c r="B68">
        <v>2021</v>
      </c>
      <c r="C68" t="s">
        <v>7</v>
      </c>
      <c r="D68">
        <v>55</v>
      </c>
      <c r="E68" s="5" t="str">
        <f>_xlfn.CONCAT(B68,"|",C68,"|",D68)</f>
        <v>2021|Spain|55</v>
      </c>
      <c r="F68">
        <f>VLOOKUP(E68,KeyQualys,2,FALSE)</f>
        <v>6</v>
      </c>
      <c r="G68">
        <f>VLOOKUP(E68,KeyGPs,2,FALSE)</f>
        <v>7</v>
      </c>
    </row>
    <row r="69" spans="2:7" x14ac:dyDescent="0.45">
      <c r="B69">
        <v>2021</v>
      </c>
      <c r="C69" t="s">
        <v>7</v>
      </c>
      <c r="D69">
        <v>3</v>
      </c>
      <c r="E69" s="5" t="str">
        <f>_xlfn.CONCAT(B69,"|",C69,"|",D69)</f>
        <v>2021|Spain|3</v>
      </c>
      <c r="F69">
        <f>VLOOKUP(E69,KeyQualys,2,FALSE)</f>
        <v>7</v>
      </c>
      <c r="G69">
        <f>VLOOKUP(E69,KeyGPs,2,FALSE)</f>
        <v>6</v>
      </c>
    </row>
    <row r="70" spans="2:7" x14ac:dyDescent="0.45">
      <c r="B70">
        <v>2021</v>
      </c>
      <c r="C70" t="s">
        <v>7</v>
      </c>
      <c r="D70">
        <v>11</v>
      </c>
      <c r="E70" s="5" t="str">
        <f>_xlfn.CONCAT(B70,"|",C70,"|",D70)</f>
        <v>2021|Spain|11</v>
      </c>
      <c r="F70">
        <f>VLOOKUP(E70,KeyQualys,2,FALSE)</f>
        <v>8</v>
      </c>
      <c r="G70">
        <f>VLOOKUP(E70,KeyGPs,2,FALSE)</f>
        <v>5</v>
      </c>
    </row>
    <row r="71" spans="2:7" x14ac:dyDescent="0.45">
      <c r="B71">
        <v>2021</v>
      </c>
      <c r="C71" t="s">
        <v>7</v>
      </c>
      <c r="D71">
        <v>4</v>
      </c>
      <c r="E71" s="5" t="str">
        <f>_xlfn.CONCAT(B71,"|",C71,"|",D71)</f>
        <v>2021|Spain|4</v>
      </c>
      <c r="F71">
        <f>VLOOKUP(E71,KeyQualys,2,FALSE)</f>
        <v>9</v>
      </c>
      <c r="G71">
        <f>VLOOKUP(E71,KeyGPs,2,FALSE)</f>
        <v>8</v>
      </c>
    </row>
    <row r="72" spans="2:7" hidden="1" x14ac:dyDescent="0.45">
      <c r="B72">
        <v>2021</v>
      </c>
      <c r="C72" t="s">
        <v>7</v>
      </c>
      <c r="D72">
        <v>14</v>
      </c>
      <c r="E72" s="5" t="str">
        <f>_xlfn.CONCAT(B72,"|",C72,"|",D72)</f>
        <v>2021|Spain|14</v>
      </c>
      <c r="F72">
        <f>VLOOKUP(E72,KeyQualys,2,FALSE)</f>
        <v>10</v>
      </c>
      <c r="G72">
        <f>VLOOKUP(E72,KeyGPs,2,FALSE)</f>
        <v>17</v>
      </c>
    </row>
    <row r="73" spans="2:7" x14ac:dyDescent="0.45">
      <c r="B73">
        <v>2021</v>
      </c>
      <c r="C73" t="s">
        <v>7</v>
      </c>
      <c r="D73">
        <v>18</v>
      </c>
      <c r="E73" s="5" t="str">
        <f>_xlfn.CONCAT(B73,"|",C73,"|",D73)</f>
        <v>2021|Spain|18</v>
      </c>
      <c r="F73">
        <f>VLOOKUP(E73,KeyQualys,2,FALSE)</f>
        <v>11</v>
      </c>
      <c r="G73">
        <f>VLOOKUP(E73,KeyGPs,2,FALSE)</f>
        <v>11</v>
      </c>
    </row>
    <row r="74" spans="2:7" x14ac:dyDescent="0.45">
      <c r="B74">
        <v>2021</v>
      </c>
      <c r="C74" t="s">
        <v>7</v>
      </c>
      <c r="D74">
        <v>10</v>
      </c>
      <c r="E74" s="5" t="str">
        <f>_xlfn.CONCAT(B74,"|",C74,"|",D74)</f>
        <v>2021|Spain|10</v>
      </c>
      <c r="F74">
        <f>VLOOKUP(E74,KeyQualys,2,FALSE)</f>
        <v>12</v>
      </c>
      <c r="G74">
        <f>VLOOKUP(E74,KeyGPs,2,FALSE)</f>
        <v>10</v>
      </c>
    </row>
    <row r="75" spans="2:7" hidden="1" x14ac:dyDescent="0.45">
      <c r="B75">
        <v>2021</v>
      </c>
      <c r="C75" t="s">
        <v>7</v>
      </c>
      <c r="D75">
        <v>5</v>
      </c>
      <c r="E75" s="5" t="str">
        <f>_xlfn.CONCAT(B75,"|",C75,"|",D75)</f>
        <v>2021|Spain|5</v>
      </c>
      <c r="F75">
        <f>VLOOKUP(E75,KeyQualys,2,FALSE)</f>
        <v>13</v>
      </c>
      <c r="G75">
        <f>VLOOKUP(E75,KeyGPs,2,FALSE)</f>
        <v>13</v>
      </c>
    </row>
    <row r="76" spans="2:7" x14ac:dyDescent="0.45">
      <c r="B76">
        <v>2021</v>
      </c>
      <c r="C76" t="s">
        <v>7</v>
      </c>
      <c r="D76">
        <v>99</v>
      </c>
      <c r="E76" s="5" t="str">
        <f>_xlfn.CONCAT(B76,"|",C76,"|",D76)</f>
        <v>2021|Spain|99</v>
      </c>
      <c r="F76">
        <f>VLOOKUP(E76,KeyQualys,2,FALSE)</f>
        <v>14</v>
      </c>
      <c r="G76">
        <f>VLOOKUP(E76,KeyGPs,2,FALSE)</f>
        <v>15</v>
      </c>
    </row>
    <row r="77" spans="2:7" hidden="1" x14ac:dyDescent="0.45">
      <c r="B77">
        <v>2021</v>
      </c>
      <c r="C77" t="s">
        <v>7</v>
      </c>
      <c r="D77">
        <v>63</v>
      </c>
      <c r="E77" s="5" t="str">
        <f>_xlfn.CONCAT(B77,"|",C77,"|",D77)</f>
        <v>2021|Spain|63</v>
      </c>
      <c r="F77">
        <f>VLOOKUP(E77,KeyQualys,2,FALSE)</f>
        <v>15</v>
      </c>
      <c r="G77">
        <f>VLOOKUP(E77,KeyGPs,2,FALSE)</f>
        <v>14</v>
      </c>
    </row>
    <row r="78" spans="2:7" hidden="1" x14ac:dyDescent="0.45">
      <c r="B78">
        <v>2021</v>
      </c>
      <c r="C78" t="s">
        <v>7</v>
      </c>
      <c r="D78">
        <v>22</v>
      </c>
      <c r="E78" s="5" t="str">
        <f>_xlfn.CONCAT(B78,"|",C78,"|",D78)</f>
        <v>2021|Spain|22</v>
      </c>
      <c r="F78">
        <f>VLOOKUP(E78,KeyQualys,2,FALSE)</f>
        <v>16</v>
      </c>
      <c r="G78" t="str">
        <f>VLOOKUP(E78,KeyGPs,2,FALSE)</f>
        <v>NC</v>
      </c>
    </row>
    <row r="79" spans="2:7" hidden="1" x14ac:dyDescent="0.45">
      <c r="B79">
        <v>2021</v>
      </c>
      <c r="C79" t="s">
        <v>7</v>
      </c>
      <c r="D79">
        <v>7</v>
      </c>
      <c r="E79" s="5" t="str">
        <f>_xlfn.CONCAT(B79,"|",C79,"|",D79)</f>
        <v>2021|Spain|7</v>
      </c>
      <c r="F79">
        <f>VLOOKUP(E79,KeyQualys,2,FALSE)</f>
        <v>17</v>
      </c>
      <c r="G79">
        <f>VLOOKUP(E79,KeyGPs,2,FALSE)</f>
        <v>12</v>
      </c>
    </row>
    <row r="80" spans="2:7" x14ac:dyDescent="0.45">
      <c r="B80">
        <v>2021</v>
      </c>
      <c r="C80" t="s">
        <v>7</v>
      </c>
      <c r="D80">
        <v>47</v>
      </c>
      <c r="E80" s="5" t="str">
        <f>_xlfn.CONCAT(B80,"|",C80,"|",D80)</f>
        <v>2021|Spain|47</v>
      </c>
      <c r="F80">
        <f>VLOOKUP(E80,KeyQualys,2,FALSE)</f>
        <v>18</v>
      </c>
      <c r="G80">
        <f>VLOOKUP(E80,KeyGPs,2,FALSE)</f>
        <v>18</v>
      </c>
    </row>
    <row r="81" spans="2:7" x14ac:dyDescent="0.45">
      <c r="B81">
        <v>2021</v>
      </c>
      <c r="C81" t="s">
        <v>7</v>
      </c>
      <c r="D81">
        <v>6</v>
      </c>
      <c r="E81" s="5" t="str">
        <f>_xlfn.CONCAT(B81,"|",C81,"|",D81)</f>
        <v>2021|Spain|6</v>
      </c>
      <c r="F81">
        <f>VLOOKUP(E81,KeyQualys,2,FALSE)</f>
        <v>19</v>
      </c>
      <c r="G81">
        <f>VLOOKUP(E81,KeyGPs,2,FALSE)</f>
        <v>16</v>
      </c>
    </row>
    <row r="82" spans="2:7" x14ac:dyDescent="0.45">
      <c r="B82">
        <v>2021</v>
      </c>
      <c r="C82" t="s">
        <v>7</v>
      </c>
      <c r="D82">
        <v>9</v>
      </c>
      <c r="E82" s="5" t="str">
        <f>_xlfn.CONCAT(B82,"|",C82,"|",D82)</f>
        <v>2021|Spain|9</v>
      </c>
      <c r="F82">
        <f>VLOOKUP(E82,KeyQualys,2,FALSE)</f>
        <v>20</v>
      </c>
      <c r="G82">
        <f>VLOOKUP(E82,KeyGPs,2,FALSE)</f>
        <v>19</v>
      </c>
    </row>
    <row r="83" spans="2:7" hidden="1" x14ac:dyDescent="0.45">
      <c r="B83">
        <v>2021</v>
      </c>
      <c r="C83" t="s">
        <v>8</v>
      </c>
      <c r="D83">
        <v>16</v>
      </c>
      <c r="E83" s="5" t="str">
        <f>_xlfn.CONCAT(B83,"|",C83,"|",D83)</f>
        <v>2021|Monaco|16</v>
      </c>
      <c r="F83">
        <f>VLOOKUP(E83,KeyQualys,2,FALSE)</f>
        <v>1</v>
      </c>
      <c r="G83" t="str">
        <f>VLOOKUP(E83,KeyGPs,2,FALSE)</f>
        <v>NC</v>
      </c>
    </row>
    <row r="84" spans="2:7" x14ac:dyDescent="0.45">
      <c r="B84">
        <v>2021</v>
      </c>
      <c r="C84" t="s">
        <v>8</v>
      </c>
      <c r="D84">
        <v>33</v>
      </c>
      <c r="E84" s="5" t="str">
        <f>_xlfn.CONCAT(B84,"|",C84,"|",D84)</f>
        <v>2021|Monaco|33</v>
      </c>
      <c r="F84">
        <f>VLOOKUP(E84,KeyQualys,2,FALSE)</f>
        <v>2</v>
      </c>
      <c r="G84">
        <f>VLOOKUP(E84,KeyGPs,2,FALSE)</f>
        <v>1</v>
      </c>
    </row>
    <row r="85" spans="2:7" hidden="1" x14ac:dyDescent="0.45">
      <c r="B85">
        <v>2021</v>
      </c>
      <c r="C85" t="s">
        <v>8</v>
      </c>
      <c r="D85">
        <v>77</v>
      </c>
      <c r="E85" s="5" t="str">
        <f>_xlfn.CONCAT(B85,"|",C85,"|",D85)</f>
        <v>2021|Monaco|77</v>
      </c>
      <c r="F85">
        <f>VLOOKUP(E85,KeyQualys,2,FALSE)</f>
        <v>3</v>
      </c>
      <c r="G85" t="str">
        <f>VLOOKUP(E85,KeyGPs,2,FALSE)</f>
        <v>NC</v>
      </c>
    </row>
    <row r="86" spans="2:7" x14ac:dyDescent="0.45">
      <c r="B86">
        <v>2021</v>
      </c>
      <c r="C86" t="s">
        <v>8</v>
      </c>
      <c r="D86">
        <v>55</v>
      </c>
      <c r="E86" s="5" t="str">
        <f>_xlfn.CONCAT(B86,"|",C86,"|",D86)</f>
        <v>2021|Monaco|55</v>
      </c>
      <c r="F86">
        <f>VLOOKUP(E86,KeyQualys,2,FALSE)</f>
        <v>4</v>
      </c>
      <c r="G86">
        <f>VLOOKUP(E86,KeyGPs,2,FALSE)</f>
        <v>2</v>
      </c>
    </row>
    <row r="87" spans="2:7" x14ac:dyDescent="0.45">
      <c r="B87">
        <v>2021</v>
      </c>
      <c r="C87" t="s">
        <v>8</v>
      </c>
      <c r="D87">
        <v>4</v>
      </c>
      <c r="E87" s="5" t="str">
        <f>_xlfn.CONCAT(B87,"|",C87,"|",D87)</f>
        <v>2021|Monaco|4</v>
      </c>
      <c r="F87">
        <f>VLOOKUP(E87,KeyQualys,2,FALSE)</f>
        <v>5</v>
      </c>
      <c r="G87">
        <f>VLOOKUP(E87,KeyGPs,2,FALSE)</f>
        <v>3</v>
      </c>
    </row>
    <row r="88" spans="2:7" x14ac:dyDescent="0.45">
      <c r="B88">
        <v>2021</v>
      </c>
      <c r="C88" t="s">
        <v>8</v>
      </c>
      <c r="D88">
        <v>10</v>
      </c>
      <c r="E88" s="5" t="str">
        <f>_xlfn.CONCAT(B88,"|",C88,"|",D88)</f>
        <v>2021|Monaco|10</v>
      </c>
      <c r="F88">
        <f>VLOOKUP(E88,KeyQualys,2,FALSE)</f>
        <v>6</v>
      </c>
      <c r="G88">
        <f>VLOOKUP(E88,KeyGPs,2,FALSE)</f>
        <v>6</v>
      </c>
    </row>
    <row r="89" spans="2:7" x14ac:dyDescent="0.45">
      <c r="B89">
        <v>2021</v>
      </c>
      <c r="C89" t="s">
        <v>8</v>
      </c>
      <c r="D89">
        <v>44</v>
      </c>
      <c r="E89" s="5" t="str">
        <f>_xlfn.CONCAT(B89,"|",C89,"|",D89)</f>
        <v>2021|Monaco|44</v>
      </c>
      <c r="F89">
        <f>VLOOKUP(E89,KeyQualys,2,FALSE)</f>
        <v>7</v>
      </c>
      <c r="G89">
        <f>VLOOKUP(E89,KeyGPs,2,FALSE)</f>
        <v>7</v>
      </c>
    </row>
    <row r="90" spans="2:7" x14ac:dyDescent="0.45">
      <c r="B90">
        <v>2021</v>
      </c>
      <c r="C90" t="s">
        <v>8</v>
      </c>
      <c r="D90">
        <v>5</v>
      </c>
      <c r="E90" s="5" t="str">
        <f>_xlfn.CONCAT(B90,"|",C90,"|",D90)</f>
        <v>2021|Monaco|5</v>
      </c>
      <c r="F90">
        <f>VLOOKUP(E90,KeyQualys,2,FALSE)</f>
        <v>8</v>
      </c>
      <c r="G90">
        <f>VLOOKUP(E90,KeyGPs,2,FALSE)</f>
        <v>5</v>
      </c>
    </row>
    <row r="91" spans="2:7" x14ac:dyDescent="0.45">
      <c r="B91">
        <v>2021</v>
      </c>
      <c r="C91" t="s">
        <v>8</v>
      </c>
      <c r="D91">
        <v>11</v>
      </c>
      <c r="E91" s="5" t="str">
        <f>_xlfn.CONCAT(B91,"|",C91,"|",D91)</f>
        <v>2021|Monaco|11</v>
      </c>
      <c r="F91">
        <f>VLOOKUP(E91,KeyQualys,2,FALSE)</f>
        <v>9</v>
      </c>
      <c r="G91">
        <f>VLOOKUP(E91,KeyGPs,2,FALSE)</f>
        <v>4</v>
      </c>
    </row>
    <row r="92" spans="2:7" x14ac:dyDescent="0.45">
      <c r="B92">
        <v>2021</v>
      </c>
      <c r="C92" t="s">
        <v>8</v>
      </c>
      <c r="D92">
        <v>99</v>
      </c>
      <c r="E92" s="5" t="str">
        <f>_xlfn.CONCAT(B92,"|",C92,"|",D92)</f>
        <v>2021|Monaco|99</v>
      </c>
      <c r="F92">
        <f>VLOOKUP(E92,KeyQualys,2,FALSE)</f>
        <v>10</v>
      </c>
      <c r="G92">
        <f>VLOOKUP(E92,KeyGPs,2,FALSE)</f>
        <v>10</v>
      </c>
    </row>
    <row r="93" spans="2:7" x14ac:dyDescent="0.45">
      <c r="B93">
        <v>2021</v>
      </c>
      <c r="C93" t="s">
        <v>8</v>
      </c>
      <c r="D93">
        <v>31</v>
      </c>
      <c r="E93" s="5" t="str">
        <f>_xlfn.CONCAT(B93,"|",C93,"|",D93)</f>
        <v>2021|Monaco|31</v>
      </c>
      <c r="F93">
        <f>VLOOKUP(E93,KeyQualys,2,FALSE)</f>
        <v>11</v>
      </c>
      <c r="G93">
        <f>VLOOKUP(E93,KeyGPs,2,FALSE)</f>
        <v>9</v>
      </c>
    </row>
    <row r="94" spans="2:7" hidden="1" x14ac:dyDescent="0.45">
      <c r="B94">
        <v>2021</v>
      </c>
      <c r="C94" t="s">
        <v>8</v>
      </c>
      <c r="D94">
        <v>3</v>
      </c>
      <c r="E94" s="5" t="str">
        <f>_xlfn.CONCAT(B94,"|",C94,"|",D94)</f>
        <v>2021|Monaco|3</v>
      </c>
      <c r="F94">
        <f>VLOOKUP(E94,KeyQualys,2,FALSE)</f>
        <v>12</v>
      </c>
      <c r="G94">
        <f>VLOOKUP(E94,KeyGPs,2,FALSE)</f>
        <v>12</v>
      </c>
    </row>
    <row r="95" spans="2:7" x14ac:dyDescent="0.45">
      <c r="B95">
        <v>2021</v>
      </c>
      <c r="C95" t="s">
        <v>8</v>
      </c>
      <c r="D95">
        <v>18</v>
      </c>
      <c r="E95" s="5" t="str">
        <f>_xlfn.CONCAT(B95,"|",C95,"|",D95)</f>
        <v>2021|Monaco|18</v>
      </c>
      <c r="F95">
        <f>VLOOKUP(E95,KeyQualys,2,FALSE)</f>
        <v>13</v>
      </c>
      <c r="G95">
        <f>VLOOKUP(E95,KeyGPs,2,FALSE)</f>
        <v>8</v>
      </c>
    </row>
    <row r="96" spans="2:7" x14ac:dyDescent="0.45">
      <c r="B96">
        <v>2021</v>
      </c>
      <c r="C96" t="s">
        <v>8</v>
      </c>
      <c r="D96">
        <v>7</v>
      </c>
      <c r="E96" s="5" t="str">
        <f>_xlfn.CONCAT(B96,"|",C96,"|",D96)</f>
        <v>2021|Monaco|7</v>
      </c>
      <c r="F96">
        <f>VLOOKUP(E96,KeyQualys,2,FALSE)</f>
        <v>14</v>
      </c>
      <c r="G96">
        <f>VLOOKUP(E96,KeyGPs,2,FALSE)</f>
        <v>11</v>
      </c>
    </row>
    <row r="97" spans="2:7" hidden="1" x14ac:dyDescent="0.45">
      <c r="B97">
        <v>2021</v>
      </c>
      <c r="C97" t="s">
        <v>8</v>
      </c>
      <c r="D97">
        <v>63</v>
      </c>
      <c r="E97" s="5" t="str">
        <f>_xlfn.CONCAT(B97,"|",C97,"|",D97)</f>
        <v>2021|Monaco|63</v>
      </c>
      <c r="F97">
        <f>VLOOKUP(E97,KeyQualys,2,FALSE)</f>
        <v>15</v>
      </c>
      <c r="G97">
        <f>VLOOKUP(E97,KeyGPs,2,FALSE)</f>
        <v>14</v>
      </c>
    </row>
    <row r="98" spans="2:7" x14ac:dyDescent="0.45">
      <c r="B98">
        <v>2021</v>
      </c>
      <c r="C98" t="s">
        <v>8</v>
      </c>
      <c r="D98">
        <v>22</v>
      </c>
      <c r="E98" s="5" t="str">
        <f>_xlfn.CONCAT(B98,"|",C98,"|",D98)</f>
        <v>2021|Monaco|22</v>
      </c>
      <c r="F98">
        <f>VLOOKUP(E98,KeyQualys,2,FALSE)</f>
        <v>16</v>
      </c>
      <c r="G98">
        <f>VLOOKUP(E98,KeyGPs,2,FALSE)</f>
        <v>16</v>
      </c>
    </row>
    <row r="99" spans="2:7" hidden="1" x14ac:dyDescent="0.45">
      <c r="B99">
        <v>2021</v>
      </c>
      <c r="C99" t="s">
        <v>8</v>
      </c>
      <c r="D99">
        <v>14</v>
      </c>
      <c r="E99" s="5" t="str">
        <f>_xlfn.CONCAT(B99,"|",C99,"|",D99)</f>
        <v>2021|Monaco|14</v>
      </c>
      <c r="F99">
        <f>VLOOKUP(E99,KeyQualys,2,FALSE)</f>
        <v>17</v>
      </c>
      <c r="G99">
        <f>VLOOKUP(E99,KeyGPs,2,FALSE)</f>
        <v>13</v>
      </c>
    </row>
    <row r="100" spans="2:7" x14ac:dyDescent="0.45">
      <c r="B100">
        <v>2021</v>
      </c>
      <c r="C100" t="s">
        <v>8</v>
      </c>
      <c r="D100">
        <v>6</v>
      </c>
      <c r="E100" s="5" t="str">
        <f>_xlfn.CONCAT(B100,"|",C100,"|",D100)</f>
        <v>2021|Monaco|6</v>
      </c>
      <c r="F100">
        <f>VLOOKUP(E100,KeyQualys,2,FALSE)</f>
        <v>18</v>
      </c>
      <c r="G100">
        <f>VLOOKUP(E100,KeyGPs,2,FALSE)</f>
        <v>15</v>
      </c>
    </row>
    <row r="101" spans="2:7" hidden="1" x14ac:dyDescent="0.45">
      <c r="B101">
        <v>2021</v>
      </c>
      <c r="C101" t="s">
        <v>8</v>
      </c>
      <c r="D101">
        <v>9</v>
      </c>
      <c r="E101" s="5" t="str">
        <f>_xlfn.CONCAT(B101,"|",C101,"|",D101)</f>
        <v>2021|Monaco|9</v>
      </c>
      <c r="F101">
        <f>VLOOKUP(E101,KeyQualys,2,FALSE)</f>
        <v>19</v>
      </c>
      <c r="G101">
        <f>VLOOKUP(E101,KeyGPs,2,FALSE)</f>
        <v>17</v>
      </c>
    </row>
    <row r="102" spans="2:7" hidden="1" x14ac:dyDescent="0.45">
      <c r="B102">
        <v>2021</v>
      </c>
      <c r="C102" t="s">
        <v>8</v>
      </c>
      <c r="D102" t="s">
        <v>465</v>
      </c>
      <c r="E102" s="5" t="str">
        <f>_xlfn.CONCAT(B102,"|",C102,"|",D102)</f>
        <v>2021|Monaco|NR</v>
      </c>
      <c r="F102" t="str">
        <f>VLOOKUP(E102,KeyQualys,2,FALSE)</f>
        <v>NR</v>
      </c>
      <c r="G102" t="e">
        <f>VLOOKUP(E102,KeyGPs,2,FALSE)</f>
        <v>#N/A</v>
      </c>
    </row>
    <row r="103" spans="2:7" x14ac:dyDescent="0.45">
      <c r="B103">
        <v>2021</v>
      </c>
      <c r="C103" t="s">
        <v>9</v>
      </c>
      <c r="D103">
        <v>16</v>
      </c>
      <c r="E103" s="5" t="str">
        <f>_xlfn.CONCAT(B103,"|",C103,"|",D103)</f>
        <v>2021|Azerbaijan|16</v>
      </c>
      <c r="F103">
        <f>VLOOKUP(E103,KeyQualys,2,FALSE)</f>
        <v>1</v>
      </c>
      <c r="G103">
        <f>VLOOKUP(E103,KeyGPs,2,FALSE)</f>
        <v>4</v>
      </c>
    </row>
    <row r="104" spans="2:7" x14ac:dyDescent="0.45">
      <c r="B104">
        <v>2021</v>
      </c>
      <c r="C104" t="s">
        <v>9</v>
      </c>
      <c r="D104">
        <v>44</v>
      </c>
      <c r="E104" s="5" t="str">
        <f>_xlfn.CONCAT(B104,"|",C104,"|",D104)</f>
        <v>2021|Azerbaijan|44</v>
      </c>
      <c r="F104">
        <f>VLOOKUP(E104,KeyQualys,2,FALSE)</f>
        <v>2</v>
      </c>
      <c r="G104">
        <f>VLOOKUP(E104,KeyGPs,2,FALSE)</f>
        <v>15</v>
      </c>
    </row>
    <row r="105" spans="2:7" x14ac:dyDescent="0.45">
      <c r="B105">
        <v>2021</v>
      </c>
      <c r="C105" t="s">
        <v>9</v>
      </c>
      <c r="D105">
        <v>33</v>
      </c>
      <c r="E105" s="5" t="str">
        <f>_xlfn.CONCAT(B105,"|",C105,"|",D105)</f>
        <v>2021|Azerbaijan|33</v>
      </c>
      <c r="F105">
        <f>VLOOKUP(E105,KeyQualys,2,FALSE)</f>
        <v>3</v>
      </c>
      <c r="G105">
        <f>VLOOKUP(E105,KeyGPs,2,FALSE)</f>
        <v>18</v>
      </c>
    </row>
    <row r="106" spans="2:7" x14ac:dyDescent="0.45">
      <c r="B106">
        <v>2021</v>
      </c>
      <c r="C106" t="s">
        <v>9</v>
      </c>
      <c r="D106">
        <v>10</v>
      </c>
      <c r="E106" s="5" t="str">
        <f>_xlfn.CONCAT(B106,"|",C106,"|",D106)</f>
        <v>2021|Azerbaijan|10</v>
      </c>
      <c r="F106">
        <f>VLOOKUP(E106,KeyQualys,2,FALSE)</f>
        <v>4</v>
      </c>
      <c r="G106">
        <f>VLOOKUP(E106,KeyGPs,2,FALSE)</f>
        <v>3</v>
      </c>
    </row>
    <row r="107" spans="2:7" x14ac:dyDescent="0.45">
      <c r="B107">
        <v>2021</v>
      </c>
      <c r="C107" t="s">
        <v>9</v>
      </c>
      <c r="D107">
        <v>55</v>
      </c>
      <c r="E107" s="5" t="str">
        <f>_xlfn.CONCAT(B107,"|",C107,"|",D107)</f>
        <v>2021|Azerbaijan|55</v>
      </c>
      <c r="F107">
        <f>VLOOKUP(E107,KeyQualys,2,FALSE)</f>
        <v>5</v>
      </c>
      <c r="G107">
        <f>VLOOKUP(E107,KeyGPs,2,FALSE)</f>
        <v>8</v>
      </c>
    </row>
    <row r="108" spans="2:7" x14ac:dyDescent="0.45">
      <c r="B108">
        <v>2021</v>
      </c>
      <c r="C108" t="s">
        <v>9</v>
      </c>
      <c r="D108">
        <v>4</v>
      </c>
      <c r="E108" s="5" t="str">
        <f>_xlfn.CONCAT(B108,"|",C108,"|",D108)</f>
        <v>2021|Azerbaijan|4</v>
      </c>
      <c r="F108">
        <f>VLOOKUP(E108,KeyQualys,2,FALSE)</f>
        <v>6</v>
      </c>
      <c r="G108">
        <f>VLOOKUP(E108,KeyGPs,2,FALSE)</f>
        <v>5</v>
      </c>
    </row>
    <row r="109" spans="2:7" x14ac:dyDescent="0.45">
      <c r="B109">
        <v>2021</v>
      </c>
      <c r="C109" t="s">
        <v>9</v>
      </c>
      <c r="D109">
        <v>11</v>
      </c>
      <c r="E109" s="5" t="str">
        <f>_xlfn.CONCAT(B109,"|",C109,"|",D109)</f>
        <v>2021|Azerbaijan|11</v>
      </c>
      <c r="F109">
        <f>VLOOKUP(E109,KeyQualys,2,FALSE)</f>
        <v>7</v>
      </c>
      <c r="G109">
        <f>VLOOKUP(E109,KeyGPs,2,FALSE)</f>
        <v>1</v>
      </c>
    </row>
    <row r="110" spans="2:7" x14ac:dyDescent="0.45">
      <c r="B110">
        <v>2021</v>
      </c>
      <c r="C110" t="s">
        <v>9</v>
      </c>
      <c r="D110">
        <v>22</v>
      </c>
      <c r="E110" s="5" t="str">
        <f>_xlfn.CONCAT(B110,"|",C110,"|",D110)</f>
        <v>2021|Azerbaijan|22</v>
      </c>
      <c r="F110">
        <f>VLOOKUP(E110,KeyQualys,2,FALSE)</f>
        <v>8</v>
      </c>
      <c r="G110">
        <f>VLOOKUP(E110,KeyGPs,2,FALSE)</f>
        <v>7</v>
      </c>
    </row>
    <row r="111" spans="2:7" x14ac:dyDescent="0.45">
      <c r="B111">
        <v>2021</v>
      </c>
      <c r="C111" t="s">
        <v>9</v>
      </c>
      <c r="D111">
        <v>14</v>
      </c>
      <c r="E111" s="5" t="str">
        <f>_xlfn.CONCAT(B111,"|",C111,"|",D111)</f>
        <v>2021|Azerbaijan|14</v>
      </c>
      <c r="F111">
        <f>VLOOKUP(E111,KeyQualys,2,FALSE)</f>
        <v>9</v>
      </c>
      <c r="G111">
        <f>VLOOKUP(E111,KeyGPs,2,FALSE)</f>
        <v>6</v>
      </c>
    </row>
    <row r="112" spans="2:7" hidden="1" x14ac:dyDescent="0.45">
      <c r="B112">
        <v>2021</v>
      </c>
      <c r="C112" t="s">
        <v>9</v>
      </c>
      <c r="D112">
        <v>77</v>
      </c>
      <c r="E112" s="5" t="str">
        <f>_xlfn.CONCAT(B112,"|",C112,"|",D112)</f>
        <v>2021|Azerbaijan|77</v>
      </c>
      <c r="F112">
        <f>VLOOKUP(E112,KeyQualys,2,FALSE)</f>
        <v>10</v>
      </c>
      <c r="G112">
        <f>VLOOKUP(E112,KeyGPs,2,FALSE)</f>
        <v>12</v>
      </c>
    </row>
    <row r="113" spans="2:7" x14ac:dyDescent="0.45">
      <c r="B113">
        <v>2021</v>
      </c>
      <c r="C113" t="s">
        <v>9</v>
      </c>
      <c r="D113">
        <v>5</v>
      </c>
      <c r="E113" s="5" t="str">
        <f>_xlfn.CONCAT(B113,"|",C113,"|",D113)</f>
        <v>2021|Azerbaijan|5</v>
      </c>
      <c r="F113">
        <f>VLOOKUP(E113,KeyQualys,2,FALSE)</f>
        <v>11</v>
      </c>
      <c r="G113">
        <f>VLOOKUP(E113,KeyGPs,2,FALSE)</f>
        <v>2</v>
      </c>
    </row>
    <row r="114" spans="2:7" hidden="1" x14ac:dyDescent="0.45">
      <c r="B114">
        <v>2021</v>
      </c>
      <c r="C114" t="s">
        <v>9</v>
      </c>
      <c r="D114">
        <v>31</v>
      </c>
      <c r="E114" s="5" t="str">
        <f>_xlfn.CONCAT(B114,"|",C114,"|",D114)</f>
        <v>2021|Azerbaijan|31</v>
      </c>
      <c r="F114">
        <f>VLOOKUP(E114,KeyQualys,2,FALSE)</f>
        <v>12</v>
      </c>
      <c r="G114" t="str">
        <f>VLOOKUP(E114,KeyGPs,2,FALSE)</f>
        <v>NC</v>
      </c>
    </row>
    <row r="115" spans="2:7" x14ac:dyDescent="0.45">
      <c r="B115">
        <v>2021</v>
      </c>
      <c r="C115" t="s">
        <v>9</v>
      </c>
      <c r="D115">
        <v>3</v>
      </c>
      <c r="E115" s="5" t="str">
        <f>_xlfn.CONCAT(B115,"|",C115,"|",D115)</f>
        <v>2021|Azerbaijan|3</v>
      </c>
      <c r="F115">
        <f>VLOOKUP(E115,KeyQualys,2,FALSE)</f>
        <v>13</v>
      </c>
      <c r="G115">
        <f>VLOOKUP(E115,KeyGPs,2,FALSE)</f>
        <v>9</v>
      </c>
    </row>
    <row r="116" spans="2:7" x14ac:dyDescent="0.45">
      <c r="B116">
        <v>2021</v>
      </c>
      <c r="C116" t="s">
        <v>9</v>
      </c>
      <c r="D116">
        <v>7</v>
      </c>
      <c r="E116" s="5" t="str">
        <f>_xlfn.CONCAT(B116,"|",C116,"|",D116)</f>
        <v>2021|Azerbaijan|7</v>
      </c>
      <c r="F116">
        <f>VLOOKUP(E116,KeyQualys,2,FALSE)</f>
        <v>14</v>
      </c>
      <c r="G116">
        <f>VLOOKUP(E116,KeyGPs,2,FALSE)</f>
        <v>10</v>
      </c>
    </row>
    <row r="117" spans="2:7" hidden="1" x14ac:dyDescent="0.45">
      <c r="B117">
        <v>2021</v>
      </c>
      <c r="C117" t="s">
        <v>9</v>
      </c>
      <c r="D117">
        <v>63</v>
      </c>
      <c r="E117" s="5" t="str">
        <f>_xlfn.CONCAT(B117,"|",C117,"|",D117)</f>
        <v>2021|Azerbaijan|63</v>
      </c>
      <c r="F117">
        <f>VLOOKUP(E117,KeyQualys,2,FALSE)</f>
        <v>15</v>
      </c>
      <c r="G117">
        <f>VLOOKUP(E117,KeyGPs,2,FALSE)</f>
        <v>17</v>
      </c>
    </row>
    <row r="118" spans="2:7" x14ac:dyDescent="0.45">
      <c r="B118">
        <v>2021</v>
      </c>
      <c r="C118" t="s">
        <v>9</v>
      </c>
      <c r="D118">
        <v>6</v>
      </c>
      <c r="E118" s="5" t="str">
        <f>_xlfn.CONCAT(B118,"|",C118,"|",D118)</f>
        <v>2021|Azerbaijan|6</v>
      </c>
      <c r="F118">
        <f>VLOOKUP(E118,KeyQualys,2,FALSE)</f>
        <v>16</v>
      </c>
      <c r="G118">
        <f>VLOOKUP(E118,KeyGPs,2,FALSE)</f>
        <v>16</v>
      </c>
    </row>
    <row r="119" spans="2:7" hidden="1" x14ac:dyDescent="0.45">
      <c r="B119">
        <v>2021</v>
      </c>
      <c r="C119" t="s">
        <v>9</v>
      </c>
      <c r="D119">
        <v>47</v>
      </c>
      <c r="E119" s="5" t="str">
        <f>_xlfn.CONCAT(B119,"|",C119,"|",D119)</f>
        <v>2021|Azerbaijan|47</v>
      </c>
      <c r="F119">
        <f>VLOOKUP(E119,KeyQualys,2,FALSE)</f>
        <v>17</v>
      </c>
      <c r="G119">
        <f>VLOOKUP(E119,KeyGPs,2,FALSE)</f>
        <v>13</v>
      </c>
    </row>
    <row r="120" spans="2:7" hidden="1" x14ac:dyDescent="0.45">
      <c r="B120">
        <v>2021</v>
      </c>
      <c r="C120" t="s">
        <v>9</v>
      </c>
      <c r="D120">
        <v>9</v>
      </c>
      <c r="E120" s="5" t="str">
        <f>_xlfn.CONCAT(B120,"|",C120,"|",D120)</f>
        <v>2021|Azerbaijan|9</v>
      </c>
      <c r="F120">
        <f>VLOOKUP(E120,KeyQualys,2,FALSE)</f>
        <v>18</v>
      </c>
      <c r="G120">
        <f>VLOOKUP(E120,KeyGPs,2,FALSE)</f>
        <v>14</v>
      </c>
    </row>
    <row r="121" spans="2:7" hidden="1" x14ac:dyDescent="0.45">
      <c r="B121">
        <v>2021</v>
      </c>
      <c r="C121" t="s">
        <v>9</v>
      </c>
      <c r="D121">
        <v>18</v>
      </c>
      <c r="E121" s="5" t="str">
        <f>_xlfn.CONCAT(B121,"|",C121,"|",D121)</f>
        <v>2021|Azerbaijan|18</v>
      </c>
      <c r="F121" t="str">
        <f>VLOOKUP(E121,KeyQualys,2,FALSE)</f>
        <v>RT</v>
      </c>
      <c r="G121" t="str">
        <f>VLOOKUP(E121,KeyGPs,2,FALSE)</f>
        <v>NC</v>
      </c>
    </row>
    <row r="122" spans="2:7" x14ac:dyDescent="0.45">
      <c r="B122">
        <v>2021</v>
      </c>
      <c r="C122" t="s">
        <v>9</v>
      </c>
      <c r="D122">
        <v>99</v>
      </c>
      <c r="E122" s="5" t="str">
        <f>_xlfn.CONCAT(B122,"|",C122,"|",D122)</f>
        <v>2021|Azerbaijan|99</v>
      </c>
      <c r="F122" t="str">
        <f>VLOOKUP(E122,KeyQualys,2,FALSE)</f>
        <v>RT</v>
      </c>
      <c r="G122">
        <f>VLOOKUP(E122,KeyGPs,2,FALSE)</f>
        <v>11</v>
      </c>
    </row>
    <row r="123" spans="2:7" x14ac:dyDescent="0.45">
      <c r="B123">
        <v>2021</v>
      </c>
      <c r="C123" t="s">
        <v>10</v>
      </c>
      <c r="D123">
        <v>33</v>
      </c>
      <c r="E123" s="5" t="str">
        <f>_xlfn.CONCAT(B123,"|",C123,"|",D123)</f>
        <v>2021|France|33</v>
      </c>
      <c r="F123">
        <f>VLOOKUP(E123,KeyQualys,2,FALSE)</f>
        <v>1</v>
      </c>
      <c r="G123">
        <f>VLOOKUP(E123,KeyGPs,2,FALSE)</f>
        <v>1</v>
      </c>
    </row>
    <row r="124" spans="2:7" x14ac:dyDescent="0.45">
      <c r="B124">
        <v>2021</v>
      </c>
      <c r="C124" t="s">
        <v>10</v>
      </c>
      <c r="D124">
        <v>44</v>
      </c>
      <c r="E124" s="5" t="str">
        <f>_xlfn.CONCAT(B124,"|",C124,"|",D124)</f>
        <v>2021|France|44</v>
      </c>
      <c r="F124">
        <f>VLOOKUP(E124,KeyQualys,2,FALSE)</f>
        <v>2</v>
      </c>
      <c r="G124">
        <f>VLOOKUP(E124,KeyGPs,2,FALSE)</f>
        <v>2</v>
      </c>
    </row>
    <row r="125" spans="2:7" x14ac:dyDescent="0.45">
      <c r="B125">
        <v>2021</v>
      </c>
      <c r="C125" t="s">
        <v>10</v>
      </c>
      <c r="D125">
        <v>77</v>
      </c>
      <c r="E125" s="5" t="str">
        <f>_xlfn.CONCAT(B125,"|",C125,"|",D125)</f>
        <v>2021|France|77</v>
      </c>
      <c r="F125">
        <f>VLOOKUP(E125,KeyQualys,2,FALSE)</f>
        <v>3</v>
      </c>
      <c r="G125">
        <f>VLOOKUP(E125,KeyGPs,2,FALSE)</f>
        <v>4</v>
      </c>
    </row>
    <row r="126" spans="2:7" x14ac:dyDescent="0.45">
      <c r="B126">
        <v>2021</v>
      </c>
      <c r="C126" t="s">
        <v>10</v>
      </c>
      <c r="D126">
        <v>11</v>
      </c>
      <c r="E126" s="5" t="str">
        <f>_xlfn.CONCAT(B126,"|",C126,"|",D126)</f>
        <v>2021|France|11</v>
      </c>
      <c r="F126">
        <f>VLOOKUP(E126,KeyQualys,2,FALSE)</f>
        <v>4</v>
      </c>
      <c r="G126">
        <f>VLOOKUP(E126,KeyGPs,2,FALSE)</f>
        <v>3</v>
      </c>
    </row>
    <row r="127" spans="2:7" x14ac:dyDescent="0.45">
      <c r="B127">
        <v>2021</v>
      </c>
      <c r="C127" t="s">
        <v>10</v>
      </c>
      <c r="D127">
        <v>55</v>
      </c>
      <c r="E127" s="5" t="str">
        <f>_xlfn.CONCAT(B127,"|",C127,"|",D127)</f>
        <v>2021|France|55</v>
      </c>
      <c r="F127">
        <f>VLOOKUP(E127,KeyQualys,2,FALSE)</f>
        <v>5</v>
      </c>
      <c r="G127">
        <f>VLOOKUP(E127,KeyGPs,2,FALSE)</f>
        <v>11</v>
      </c>
    </row>
    <row r="128" spans="2:7" x14ac:dyDescent="0.45">
      <c r="B128">
        <v>2021</v>
      </c>
      <c r="C128" t="s">
        <v>10</v>
      </c>
      <c r="D128">
        <v>10</v>
      </c>
      <c r="E128" s="5" t="str">
        <f>_xlfn.CONCAT(B128,"|",C128,"|",D128)</f>
        <v>2021|France|10</v>
      </c>
      <c r="F128">
        <f>VLOOKUP(E128,KeyQualys,2,FALSE)</f>
        <v>6</v>
      </c>
      <c r="G128">
        <f>VLOOKUP(E128,KeyGPs,2,FALSE)</f>
        <v>7</v>
      </c>
    </row>
    <row r="129" spans="2:7" x14ac:dyDescent="0.45">
      <c r="B129">
        <v>2021</v>
      </c>
      <c r="C129" t="s">
        <v>10</v>
      </c>
      <c r="D129">
        <v>16</v>
      </c>
      <c r="E129" s="5" t="str">
        <f>_xlfn.CONCAT(B129,"|",C129,"|",D129)</f>
        <v>2021|France|16</v>
      </c>
      <c r="F129">
        <f>VLOOKUP(E129,KeyQualys,2,FALSE)</f>
        <v>7</v>
      </c>
      <c r="G129">
        <f>VLOOKUP(E129,KeyGPs,2,FALSE)</f>
        <v>16</v>
      </c>
    </row>
    <row r="130" spans="2:7" x14ac:dyDescent="0.45">
      <c r="B130">
        <v>2021</v>
      </c>
      <c r="C130" t="s">
        <v>10</v>
      </c>
      <c r="D130">
        <v>4</v>
      </c>
      <c r="E130" s="5" t="str">
        <f>_xlfn.CONCAT(B130,"|",C130,"|",D130)</f>
        <v>2021|France|4</v>
      </c>
      <c r="F130">
        <f>VLOOKUP(E130,KeyQualys,2,FALSE)</f>
        <v>8</v>
      </c>
      <c r="G130">
        <f>VLOOKUP(E130,KeyGPs,2,FALSE)</f>
        <v>5</v>
      </c>
    </row>
    <row r="131" spans="2:7" x14ac:dyDescent="0.45">
      <c r="B131">
        <v>2021</v>
      </c>
      <c r="C131" t="s">
        <v>10</v>
      </c>
      <c r="D131">
        <v>14</v>
      </c>
      <c r="E131" s="5" t="str">
        <f>_xlfn.CONCAT(B131,"|",C131,"|",D131)</f>
        <v>2021|France|14</v>
      </c>
      <c r="F131">
        <f>VLOOKUP(E131,KeyQualys,2,FALSE)</f>
        <v>9</v>
      </c>
      <c r="G131">
        <f>VLOOKUP(E131,KeyGPs,2,FALSE)</f>
        <v>8</v>
      </c>
    </row>
    <row r="132" spans="2:7" x14ac:dyDescent="0.45">
      <c r="B132">
        <v>2021</v>
      </c>
      <c r="C132" t="s">
        <v>10</v>
      </c>
      <c r="D132">
        <v>3</v>
      </c>
      <c r="E132" s="5" t="str">
        <f>_xlfn.CONCAT(B132,"|",C132,"|",D132)</f>
        <v>2021|France|3</v>
      </c>
      <c r="F132">
        <f>VLOOKUP(E132,KeyQualys,2,FALSE)</f>
        <v>10</v>
      </c>
      <c r="G132">
        <f>VLOOKUP(E132,KeyGPs,2,FALSE)</f>
        <v>6</v>
      </c>
    </row>
    <row r="133" spans="2:7" hidden="1" x14ac:dyDescent="0.45">
      <c r="B133">
        <v>2021</v>
      </c>
      <c r="C133" t="s">
        <v>10</v>
      </c>
      <c r="D133">
        <v>31</v>
      </c>
      <c r="E133" s="5" t="str">
        <f>_xlfn.CONCAT(B133,"|",C133,"|",D133)</f>
        <v>2021|France|31</v>
      </c>
      <c r="F133">
        <f>VLOOKUP(E133,KeyQualys,2,FALSE)</f>
        <v>11</v>
      </c>
      <c r="G133">
        <f>VLOOKUP(E133,KeyGPs,2,FALSE)</f>
        <v>14</v>
      </c>
    </row>
    <row r="134" spans="2:7" x14ac:dyDescent="0.45">
      <c r="B134">
        <v>2021</v>
      </c>
      <c r="C134" t="s">
        <v>10</v>
      </c>
      <c r="D134">
        <v>5</v>
      </c>
      <c r="E134" s="5" t="str">
        <f>_xlfn.CONCAT(B134,"|",C134,"|",D134)</f>
        <v>2021|France|5</v>
      </c>
      <c r="F134">
        <f>VLOOKUP(E134,KeyQualys,2,FALSE)</f>
        <v>12</v>
      </c>
      <c r="G134">
        <f>VLOOKUP(E134,KeyGPs,2,FALSE)</f>
        <v>9</v>
      </c>
    </row>
    <row r="135" spans="2:7" x14ac:dyDescent="0.45">
      <c r="B135">
        <v>2021</v>
      </c>
      <c r="C135" t="s">
        <v>10</v>
      </c>
      <c r="D135">
        <v>99</v>
      </c>
      <c r="E135" s="5" t="str">
        <f>_xlfn.CONCAT(B135,"|",C135,"|",D135)</f>
        <v>2021|France|99</v>
      </c>
      <c r="F135">
        <f>VLOOKUP(E135,KeyQualys,2,FALSE)</f>
        <v>13</v>
      </c>
      <c r="G135">
        <f>VLOOKUP(E135,KeyGPs,2,FALSE)</f>
        <v>15</v>
      </c>
    </row>
    <row r="136" spans="2:7" hidden="1" x14ac:dyDescent="0.45">
      <c r="B136">
        <v>2021</v>
      </c>
      <c r="C136" t="s">
        <v>10</v>
      </c>
      <c r="D136">
        <v>63</v>
      </c>
      <c r="E136" s="5" t="str">
        <f>_xlfn.CONCAT(B136,"|",C136,"|",D136)</f>
        <v>2021|France|63</v>
      </c>
      <c r="F136">
        <f>VLOOKUP(E136,KeyQualys,2,FALSE)</f>
        <v>14</v>
      </c>
      <c r="G136">
        <f>VLOOKUP(E136,KeyGPs,2,FALSE)</f>
        <v>12</v>
      </c>
    </row>
    <row r="137" spans="2:7" x14ac:dyDescent="0.45">
      <c r="B137">
        <v>2021</v>
      </c>
      <c r="C137" t="s">
        <v>10</v>
      </c>
      <c r="D137">
        <v>47</v>
      </c>
      <c r="E137" s="5" t="str">
        <f>_xlfn.CONCAT(B137,"|",C137,"|",D137)</f>
        <v>2021|France|47</v>
      </c>
      <c r="F137">
        <f>VLOOKUP(E137,KeyQualys,2,FALSE)</f>
        <v>15</v>
      </c>
      <c r="G137">
        <f>VLOOKUP(E137,KeyGPs,2,FALSE)</f>
        <v>19</v>
      </c>
    </row>
    <row r="138" spans="2:7" x14ac:dyDescent="0.45">
      <c r="B138">
        <v>2021</v>
      </c>
      <c r="C138" t="s">
        <v>10</v>
      </c>
      <c r="D138">
        <v>6</v>
      </c>
      <c r="E138" s="5" t="str">
        <f>_xlfn.CONCAT(B138,"|",C138,"|",D138)</f>
        <v>2021|France|6</v>
      </c>
      <c r="F138">
        <f>VLOOKUP(E138,KeyQualys,2,FALSE)</f>
        <v>16</v>
      </c>
      <c r="G138">
        <f>VLOOKUP(E138,KeyGPs,2,FALSE)</f>
        <v>18</v>
      </c>
    </row>
    <row r="139" spans="2:7" hidden="1" x14ac:dyDescent="0.45">
      <c r="B139">
        <v>2021</v>
      </c>
      <c r="C139" t="s">
        <v>10</v>
      </c>
      <c r="D139">
        <v>7</v>
      </c>
      <c r="E139" s="5" t="str">
        <f>_xlfn.CONCAT(B139,"|",C139,"|",D139)</f>
        <v>2021|France|7</v>
      </c>
      <c r="F139">
        <f>VLOOKUP(E139,KeyQualys,2,FALSE)</f>
        <v>17</v>
      </c>
      <c r="G139">
        <f>VLOOKUP(E139,KeyGPs,2,FALSE)</f>
        <v>17</v>
      </c>
    </row>
    <row r="140" spans="2:7" hidden="1" x14ac:dyDescent="0.45">
      <c r="B140">
        <v>2021</v>
      </c>
      <c r="C140" t="s">
        <v>10</v>
      </c>
      <c r="D140">
        <v>9</v>
      </c>
      <c r="E140" s="5" t="str">
        <f>_xlfn.CONCAT(B140,"|",C140,"|",D140)</f>
        <v>2021|France|9</v>
      </c>
      <c r="F140">
        <f>VLOOKUP(E140,KeyQualys,2,FALSE)</f>
        <v>18</v>
      </c>
      <c r="G140">
        <f>VLOOKUP(E140,KeyGPs,2,FALSE)</f>
        <v>20</v>
      </c>
    </row>
    <row r="141" spans="2:7" x14ac:dyDescent="0.45">
      <c r="B141">
        <v>2021</v>
      </c>
      <c r="C141" t="s">
        <v>10</v>
      </c>
      <c r="D141">
        <v>18</v>
      </c>
      <c r="E141" s="5" t="str">
        <f>_xlfn.CONCAT(B141,"|",C141,"|",D141)</f>
        <v>2021|France|18</v>
      </c>
      <c r="F141" t="str">
        <f>VLOOKUP(E141,KeyQualys,2,FALSE)</f>
        <v>NC</v>
      </c>
      <c r="G141">
        <f>VLOOKUP(E141,KeyGPs,2,FALSE)</f>
        <v>10</v>
      </c>
    </row>
    <row r="142" spans="2:7" hidden="1" x14ac:dyDescent="0.45">
      <c r="B142">
        <v>2021</v>
      </c>
      <c r="C142" t="s">
        <v>10</v>
      </c>
      <c r="D142">
        <v>22</v>
      </c>
      <c r="E142" s="5" t="str">
        <f>_xlfn.CONCAT(B142,"|",C142,"|",D142)</f>
        <v>2021|France|22</v>
      </c>
      <c r="F142" t="str">
        <f>VLOOKUP(E142,KeyQualys,2,FALSE)</f>
        <v>RT</v>
      </c>
      <c r="G142">
        <f>VLOOKUP(E142,KeyGPs,2,FALSE)</f>
        <v>13</v>
      </c>
    </row>
    <row r="143" spans="2:7" x14ac:dyDescent="0.45">
      <c r="B143">
        <v>2021</v>
      </c>
      <c r="C143" t="s">
        <v>11</v>
      </c>
      <c r="D143">
        <v>33</v>
      </c>
      <c r="E143" s="5" t="str">
        <f>_xlfn.CONCAT(B143,"|",C143,"|",D143)</f>
        <v>2021|Styria|33</v>
      </c>
      <c r="F143">
        <f>VLOOKUP(E143,KeyQualys,2,FALSE)</f>
        <v>1</v>
      </c>
      <c r="G143">
        <f>VLOOKUP(E143,KeyGPs,2,FALSE)</f>
        <v>1</v>
      </c>
    </row>
    <row r="144" spans="2:7" x14ac:dyDescent="0.45">
      <c r="B144">
        <v>2021</v>
      </c>
      <c r="C144" t="s">
        <v>11</v>
      </c>
      <c r="D144">
        <v>77</v>
      </c>
      <c r="E144" s="5" t="str">
        <f>_xlfn.CONCAT(B144,"|",C144,"|",D144)</f>
        <v>2021|Styria|77</v>
      </c>
      <c r="F144">
        <f>VLOOKUP(E144,KeyQualys,2,FALSE)</f>
        <v>2</v>
      </c>
      <c r="G144">
        <f>VLOOKUP(E144,KeyGPs,2,FALSE)</f>
        <v>3</v>
      </c>
    </row>
    <row r="145" spans="2:7" x14ac:dyDescent="0.45">
      <c r="B145">
        <v>2021</v>
      </c>
      <c r="C145" t="s">
        <v>11</v>
      </c>
      <c r="D145">
        <v>44</v>
      </c>
      <c r="E145" s="5" t="str">
        <f>_xlfn.CONCAT(B145,"|",C145,"|",D145)</f>
        <v>2021|Styria|44</v>
      </c>
      <c r="F145">
        <f>VLOOKUP(E145,KeyQualys,2,FALSE)</f>
        <v>3</v>
      </c>
      <c r="G145">
        <f>VLOOKUP(E145,KeyGPs,2,FALSE)</f>
        <v>2</v>
      </c>
    </row>
    <row r="146" spans="2:7" x14ac:dyDescent="0.45">
      <c r="B146">
        <v>2021</v>
      </c>
      <c r="C146" t="s">
        <v>11</v>
      </c>
      <c r="D146">
        <v>4</v>
      </c>
      <c r="E146" s="5" t="str">
        <f>_xlfn.CONCAT(B146,"|",C146,"|",D146)</f>
        <v>2021|Styria|4</v>
      </c>
      <c r="F146">
        <f>VLOOKUP(E146,KeyQualys,2,FALSE)</f>
        <v>4</v>
      </c>
      <c r="G146">
        <f>VLOOKUP(E146,KeyGPs,2,FALSE)</f>
        <v>5</v>
      </c>
    </row>
    <row r="147" spans="2:7" x14ac:dyDescent="0.45">
      <c r="B147">
        <v>2021</v>
      </c>
      <c r="C147" t="s">
        <v>11</v>
      </c>
      <c r="D147">
        <v>11</v>
      </c>
      <c r="E147" s="5" t="str">
        <f>_xlfn.CONCAT(B147,"|",C147,"|",D147)</f>
        <v>2021|Styria|11</v>
      </c>
      <c r="F147">
        <f>VLOOKUP(E147,KeyQualys,2,FALSE)</f>
        <v>5</v>
      </c>
      <c r="G147">
        <f>VLOOKUP(E147,KeyGPs,2,FALSE)</f>
        <v>4</v>
      </c>
    </row>
    <row r="148" spans="2:7" hidden="1" x14ac:dyDescent="0.45">
      <c r="B148">
        <v>2021</v>
      </c>
      <c r="C148" t="s">
        <v>11</v>
      </c>
      <c r="D148">
        <v>10</v>
      </c>
      <c r="E148" s="5" t="str">
        <f>_xlfn.CONCAT(B148,"|",C148,"|",D148)</f>
        <v>2021|Styria|10</v>
      </c>
      <c r="F148">
        <f>VLOOKUP(E148,KeyQualys,2,FALSE)</f>
        <v>6</v>
      </c>
      <c r="G148" t="str">
        <f>VLOOKUP(E148,KeyGPs,2,FALSE)</f>
        <v>NC</v>
      </c>
    </row>
    <row r="149" spans="2:7" x14ac:dyDescent="0.45">
      <c r="B149">
        <v>2021</v>
      </c>
      <c r="C149" t="s">
        <v>11</v>
      </c>
      <c r="D149">
        <v>16</v>
      </c>
      <c r="E149" s="5" t="str">
        <f>_xlfn.CONCAT(B149,"|",C149,"|",D149)</f>
        <v>2021|Styria|16</v>
      </c>
      <c r="F149">
        <f>VLOOKUP(E149,KeyQualys,2,FALSE)</f>
        <v>7</v>
      </c>
      <c r="G149">
        <f>VLOOKUP(E149,KeyGPs,2,FALSE)</f>
        <v>7</v>
      </c>
    </row>
    <row r="150" spans="2:7" x14ac:dyDescent="0.45">
      <c r="B150">
        <v>2021</v>
      </c>
      <c r="C150" t="s">
        <v>11</v>
      </c>
      <c r="D150">
        <v>22</v>
      </c>
      <c r="E150" s="5" t="str">
        <f>_xlfn.CONCAT(B150,"|",C150,"|",D150)</f>
        <v>2021|Styria|22</v>
      </c>
      <c r="F150">
        <f>VLOOKUP(E150,KeyQualys,2,FALSE)</f>
        <v>8</v>
      </c>
      <c r="G150">
        <f>VLOOKUP(E150,KeyGPs,2,FALSE)</f>
        <v>10</v>
      </c>
    </row>
    <row r="151" spans="2:7" x14ac:dyDescent="0.45">
      <c r="B151">
        <v>2021</v>
      </c>
      <c r="C151" t="s">
        <v>11</v>
      </c>
      <c r="D151">
        <v>14</v>
      </c>
      <c r="E151" s="5" t="str">
        <f>_xlfn.CONCAT(B151,"|",C151,"|",D151)</f>
        <v>2021|Styria|14</v>
      </c>
      <c r="F151">
        <f>VLOOKUP(E151,KeyQualys,2,FALSE)</f>
        <v>9</v>
      </c>
      <c r="G151">
        <f>VLOOKUP(E151,KeyGPs,2,FALSE)</f>
        <v>9</v>
      </c>
    </row>
    <row r="152" spans="2:7" x14ac:dyDescent="0.45">
      <c r="B152">
        <v>2021</v>
      </c>
      <c r="C152" t="s">
        <v>11</v>
      </c>
      <c r="D152">
        <v>18</v>
      </c>
      <c r="E152" s="5" t="str">
        <f>_xlfn.CONCAT(B152,"|",C152,"|",D152)</f>
        <v>2021|Styria|18</v>
      </c>
      <c r="F152">
        <f>VLOOKUP(E152,KeyQualys,2,FALSE)</f>
        <v>10</v>
      </c>
      <c r="G152">
        <f>VLOOKUP(E152,KeyGPs,2,FALSE)</f>
        <v>8</v>
      </c>
    </row>
    <row r="153" spans="2:7" hidden="1" x14ac:dyDescent="0.45">
      <c r="B153">
        <v>2021</v>
      </c>
      <c r="C153" t="s">
        <v>11</v>
      </c>
      <c r="D153">
        <v>63</v>
      </c>
      <c r="E153" s="5" t="str">
        <f>_xlfn.CONCAT(B153,"|",C153,"|",D153)</f>
        <v>2021|Styria|63</v>
      </c>
      <c r="F153">
        <f>VLOOKUP(E153,KeyQualys,2,FALSE)</f>
        <v>11</v>
      </c>
      <c r="G153" t="str">
        <f>VLOOKUP(E153,KeyGPs,2,FALSE)</f>
        <v>NC</v>
      </c>
    </row>
    <row r="154" spans="2:7" x14ac:dyDescent="0.45">
      <c r="B154">
        <v>2021</v>
      </c>
      <c r="C154" t="s">
        <v>11</v>
      </c>
      <c r="D154">
        <v>55</v>
      </c>
      <c r="E154" s="5" t="str">
        <f>_xlfn.CONCAT(B154,"|",C154,"|",D154)</f>
        <v>2021|Styria|55</v>
      </c>
      <c r="F154">
        <f>VLOOKUP(E154,KeyQualys,2,FALSE)</f>
        <v>12</v>
      </c>
      <c r="G154">
        <f>VLOOKUP(E154,KeyGPs,2,FALSE)</f>
        <v>6</v>
      </c>
    </row>
    <row r="155" spans="2:7" hidden="1" x14ac:dyDescent="0.45">
      <c r="B155">
        <v>2021</v>
      </c>
      <c r="C155" t="s">
        <v>11</v>
      </c>
      <c r="D155">
        <v>3</v>
      </c>
      <c r="E155" s="5" t="str">
        <f>_xlfn.CONCAT(B155,"|",C155,"|",D155)</f>
        <v>2021|Styria|3</v>
      </c>
      <c r="F155">
        <f>VLOOKUP(E155,KeyQualys,2,FALSE)</f>
        <v>13</v>
      </c>
      <c r="G155">
        <f>VLOOKUP(E155,KeyGPs,2,FALSE)</f>
        <v>13</v>
      </c>
    </row>
    <row r="156" spans="2:7" hidden="1" x14ac:dyDescent="0.45">
      <c r="B156">
        <v>2021</v>
      </c>
      <c r="C156" t="s">
        <v>11</v>
      </c>
      <c r="D156">
        <v>5</v>
      </c>
      <c r="E156" s="5" t="str">
        <f>_xlfn.CONCAT(B156,"|",C156,"|",D156)</f>
        <v>2021|Styria|5</v>
      </c>
      <c r="F156">
        <f>VLOOKUP(E156,KeyQualys,2,FALSE)</f>
        <v>14</v>
      </c>
      <c r="G156">
        <f>VLOOKUP(E156,KeyGPs,2,FALSE)</f>
        <v>12</v>
      </c>
    </row>
    <row r="157" spans="2:7" x14ac:dyDescent="0.45">
      <c r="B157">
        <v>2021</v>
      </c>
      <c r="C157" t="s">
        <v>11</v>
      </c>
      <c r="D157">
        <v>99</v>
      </c>
      <c r="E157" s="5" t="str">
        <f>_xlfn.CONCAT(B157,"|",C157,"|",D157)</f>
        <v>2021|Styria|99</v>
      </c>
      <c r="F157">
        <f>VLOOKUP(E157,KeyQualys,2,FALSE)</f>
        <v>15</v>
      </c>
      <c r="G157">
        <f>VLOOKUP(E157,KeyGPs,2,FALSE)</f>
        <v>15</v>
      </c>
    </row>
    <row r="158" spans="2:7" hidden="1" x14ac:dyDescent="0.45">
      <c r="B158">
        <v>2021</v>
      </c>
      <c r="C158" t="s">
        <v>11</v>
      </c>
      <c r="D158">
        <v>6</v>
      </c>
      <c r="E158" s="5" t="str">
        <f>_xlfn.CONCAT(B158,"|",C158,"|",D158)</f>
        <v>2021|Styria|6</v>
      </c>
      <c r="F158">
        <f>VLOOKUP(E158,KeyQualys,2,FALSE)</f>
        <v>16</v>
      </c>
      <c r="G158">
        <f>VLOOKUP(E158,KeyGPs,2,FALSE)</f>
        <v>17</v>
      </c>
    </row>
    <row r="159" spans="2:7" hidden="1" x14ac:dyDescent="0.45">
      <c r="B159">
        <v>2021</v>
      </c>
      <c r="C159" t="s">
        <v>11</v>
      </c>
      <c r="D159">
        <v>31</v>
      </c>
      <c r="E159" s="5" t="str">
        <f>_xlfn.CONCAT(B159,"|",C159,"|",D159)</f>
        <v>2021|Styria|31</v>
      </c>
      <c r="F159">
        <f>VLOOKUP(E159,KeyQualys,2,FALSE)</f>
        <v>17</v>
      </c>
      <c r="G159">
        <f>VLOOKUP(E159,KeyGPs,2,FALSE)</f>
        <v>14</v>
      </c>
    </row>
    <row r="160" spans="2:7" x14ac:dyDescent="0.45">
      <c r="B160">
        <v>2021</v>
      </c>
      <c r="C160" t="s">
        <v>11</v>
      </c>
      <c r="D160">
        <v>7</v>
      </c>
      <c r="E160" s="5" t="str">
        <f>_xlfn.CONCAT(B160,"|",C160,"|",D160)</f>
        <v>2021|Styria|7</v>
      </c>
      <c r="F160">
        <f>VLOOKUP(E160,KeyQualys,2,FALSE)</f>
        <v>18</v>
      </c>
      <c r="G160">
        <f>VLOOKUP(E160,KeyGPs,2,FALSE)</f>
        <v>11</v>
      </c>
    </row>
    <row r="161" spans="2:7" x14ac:dyDescent="0.45">
      <c r="B161">
        <v>2021</v>
      </c>
      <c r="C161" t="s">
        <v>11</v>
      </c>
      <c r="D161">
        <v>47</v>
      </c>
      <c r="E161" s="5" t="str">
        <f>_xlfn.CONCAT(B161,"|",C161,"|",D161)</f>
        <v>2021|Styria|47</v>
      </c>
      <c r="F161">
        <f>VLOOKUP(E161,KeyQualys,2,FALSE)</f>
        <v>19</v>
      </c>
      <c r="G161">
        <f>VLOOKUP(E161,KeyGPs,2,FALSE)</f>
        <v>16</v>
      </c>
    </row>
    <row r="162" spans="2:7" x14ac:dyDescent="0.45">
      <c r="B162">
        <v>2021</v>
      </c>
      <c r="C162" t="s">
        <v>11</v>
      </c>
      <c r="D162">
        <v>9</v>
      </c>
      <c r="E162" s="5" t="str">
        <f>_xlfn.CONCAT(B162,"|",C162,"|",D162)</f>
        <v>2021|Styria|9</v>
      </c>
      <c r="F162">
        <f>VLOOKUP(E162,KeyQualys,2,FALSE)</f>
        <v>20</v>
      </c>
      <c r="G162">
        <f>VLOOKUP(E162,KeyGPs,2,FALSE)</f>
        <v>18</v>
      </c>
    </row>
    <row r="163" spans="2:7" x14ac:dyDescent="0.45">
      <c r="B163">
        <v>2021</v>
      </c>
      <c r="C163" t="s">
        <v>12</v>
      </c>
      <c r="D163">
        <v>33</v>
      </c>
      <c r="E163" s="5" t="str">
        <f>_xlfn.CONCAT(B163,"|",C163,"|",D163)</f>
        <v>2021|Austria|33</v>
      </c>
      <c r="F163">
        <f>VLOOKUP(E163,KeyQualys,2,FALSE)</f>
        <v>1</v>
      </c>
      <c r="G163">
        <f>VLOOKUP(E163,KeyGPs,2,FALSE)</f>
        <v>1</v>
      </c>
    </row>
    <row r="164" spans="2:7" x14ac:dyDescent="0.45">
      <c r="B164">
        <v>2021</v>
      </c>
      <c r="C164" t="s">
        <v>12</v>
      </c>
      <c r="D164">
        <v>4</v>
      </c>
      <c r="E164" s="5" t="str">
        <f>_xlfn.CONCAT(B164,"|",C164,"|",D164)</f>
        <v>2021|Austria|4</v>
      </c>
      <c r="F164">
        <f>VLOOKUP(E164,KeyQualys,2,FALSE)</f>
        <v>2</v>
      </c>
      <c r="G164">
        <f>VLOOKUP(E164,KeyGPs,2,FALSE)</f>
        <v>3</v>
      </c>
    </row>
    <row r="165" spans="2:7" x14ac:dyDescent="0.45">
      <c r="B165">
        <v>2021</v>
      </c>
      <c r="C165" t="s">
        <v>12</v>
      </c>
      <c r="D165">
        <v>11</v>
      </c>
      <c r="E165" s="5" t="str">
        <f>_xlfn.CONCAT(B165,"|",C165,"|",D165)</f>
        <v>2021|Austria|11</v>
      </c>
      <c r="F165">
        <f>VLOOKUP(E165,KeyQualys,2,FALSE)</f>
        <v>3</v>
      </c>
      <c r="G165">
        <f>VLOOKUP(E165,KeyGPs,2,FALSE)</f>
        <v>6</v>
      </c>
    </row>
    <row r="166" spans="2:7" x14ac:dyDescent="0.45">
      <c r="B166">
        <v>2021</v>
      </c>
      <c r="C166" t="s">
        <v>12</v>
      </c>
      <c r="D166">
        <v>44</v>
      </c>
      <c r="E166" s="5" t="str">
        <f>_xlfn.CONCAT(B166,"|",C166,"|",D166)</f>
        <v>2021|Austria|44</v>
      </c>
      <c r="F166">
        <f>VLOOKUP(E166,KeyQualys,2,FALSE)</f>
        <v>4</v>
      </c>
      <c r="G166">
        <f>VLOOKUP(E166,KeyGPs,2,FALSE)</f>
        <v>4</v>
      </c>
    </row>
    <row r="167" spans="2:7" x14ac:dyDescent="0.45">
      <c r="B167">
        <v>2021</v>
      </c>
      <c r="C167" t="s">
        <v>12</v>
      </c>
      <c r="D167">
        <v>77</v>
      </c>
      <c r="E167" s="5" t="str">
        <f>_xlfn.CONCAT(B167,"|",C167,"|",D167)</f>
        <v>2021|Austria|77</v>
      </c>
      <c r="F167">
        <f>VLOOKUP(E167,KeyQualys,2,FALSE)</f>
        <v>5</v>
      </c>
      <c r="G167">
        <f>VLOOKUP(E167,KeyGPs,2,FALSE)</f>
        <v>2</v>
      </c>
    </row>
    <row r="168" spans="2:7" x14ac:dyDescent="0.45">
      <c r="B168">
        <v>2021</v>
      </c>
      <c r="C168" t="s">
        <v>12</v>
      </c>
      <c r="D168">
        <v>10</v>
      </c>
      <c r="E168" s="5" t="str">
        <f>_xlfn.CONCAT(B168,"|",C168,"|",D168)</f>
        <v>2021|Austria|10</v>
      </c>
      <c r="F168">
        <f>VLOOKUP(E168,KeyQualys,2,FALSE)</f>
        <v>6</v>
      </c>
      <c r="G168">
        <f>VLOOKUP(E168,KeyGPs,2,FALSE)</f>
        <v>9</v>
      </c>
    </row>
    <row r="169" spans="2:7" hidden="1" x14ac:dyDescent="0.45">
      <c r="B169">
        <v>2021</v>
      </c>
      <c r="C169" t="s">
        <v>12</v>
      </c>
      <c r="D169">
        <v>22</v>
      </c>
      <c r="E169" s="5" t="str">
        <f>_xlfn.CONCAT(B169,"|",C169,"|",D169)</f>
        <v>2021|Austria|22</v>
      </c>
      <c r="F169">
        <f>VLOOKUP(E169,KeyQualys,2,FALSE)</f>
        <v>7</v>
      </c>
      <c r="G169">
        <f>VLOOKUP(E169,KeyGPs,2,FALSE)</f>
        <v>12</v>
      </c>
    </row>
    <row r="170" spans="2:7" hidden="1" x14ac:dyDescent="0.45">
      <c r="B170">
        <v>2021</v>
      </c>
      <c r="C170" t="s">
        <v>12</v>
      </c>
      <c r="D170">
        <v>5</v>
      </c>
      <c r="E170" s="5" t="str">
        <f>_xlfn.CONCAT(B170,"|",C170,"|",D170)</f>
        <v>2021|Austria|5</v>
      </c>
      <c r="F170">
        <f>VLOOKUP(E170,KeyQualys,2,FALSE)</f>
        <v>8</v>
      </c>
      <c r="G170">
        <f>VLOOKUP(E170,KeyGPs,2,FALSE)</f>
        <v>17</v>
      </c>
    </row>
    <row r="171" spans="2:7" x14ac:dyDescent="0.45">
      <c r="B171">
        <v>2021</v>
      </c>
      <c r="C171" t="s">
        <v>12</v>
      </c>
      <c r="D171">
        <v>63</v>
      </c>
      <c r="E171" s="5" t="str">
        <f>_xlfn.CONCAT(B171,"|",C171,"|",D171)</f>
        <v>2021|Austria|63</v>
      </c>
      <c r="F171">
        <f>VLOOKUP(E171,KeyQualys,2,FALSE)</f>
        <v>9</v>
      </c>
      <c r="G171">
        <f>VLOOKUP(E171,KeyGPs,2,FALSE)</f>
        <v>11</v>
      </c>
    </row>
    <row r="172" spans="2:7" hidden="1" x14ac:dyDescent="0.45">
      <c r="B172">
        <v>2021</v>
      </c>
      <c r="C172" t="s">
        <v>12</v>
      </c>
      <c r="D172">
        <v>18</v>
      </c>
      <c r="E172" s="5" t="str">
        <f>_xlfn.CONCAT(B172,"|",C172,"|",D172)</f>
        <v>2021|Austria|18</v>
      </c>
      <c r="F172">
        <f>VLOOKUP(E172,KeyQualys,2,FALSE)</f>
        <v>10</v>
      </c>
      <c r="G172">
        <f>VLOOKUP(E172,KeyGPs,2,FALSE)</f>
        <v>13</v>
      </c>
    </row>
    <row r="173" spans="2:7" x14ac:dyDescent="0.45">
      <c r="B173">
        <v>2021</v>
      </c>
      <c r="C173" t="s">
        <v>12</v>
      </c>
      <c r="D173">
        <v>55</v>
      </c>
      <c r="E173" s="5" t="str">
        <f>_xlfn.CONCAT(B173,"|",C173,"|",D173)</f>
        <v>2021|Austria|55</v>
      </c>
      <c r="F173">
        <f>VLOOKUP(E173,KeyQualys,2,FALSE)</f>
        <v>11</v>
      </c>
      <c r="G173">
        <f>VLOOKUP(E173,KeyGPs,2,FALSE)</f>
        <v>5</v>
      </c>
    </row>
    <row r="174" spans="2:7" x14ac:dyDescent="0.45">
      <c r="B174">
        <v>2021</v>
      </c>
      <c r="C174" t="s">
        <v>12</v>
      </c>
      <c r="D174">
        <v>16</v>
      </c>
      <c r="E174" s="5" t="str">
        <f>_xlfn.CONCAT(B174,"|",C174,"|",D174)</f>
        <v>2021|Austria|16</v>
      </c>
      <c r="F174">
        <f>VLOOKUP(E174,KeyQualys,2,FALSE)</f>
        <v>12</v>
      </c>
      <c r="G174">
        <f>VLOOKUP(E174,KeyGPs,2,FALSE)</f>
        <v>8</v>
      </c>
    </row>
    <row r="175" spans="2:7" x14ac:dyDescent="0.45">
      <c r="B175">
        <v>2021</v>
      </c>
      <c r="C175" t="s">
        <v>12</v>
      </c>
      <c r="D175">
        <v>3</v>
      </c>
      <c r="E175" s="5" t="str">
        <f>_xlfn.CONCAT(B175,"|",C175,"|",D175)</f>
        <v>2021|Austria|3</v>
      </c>
      <c r="F175">
        <f>VLOOKUP(E175,KeyQualys,2,FALSE)</f>
        <v>13</v>
      </c>
      <c r="G175">
        <f>VLOOKUP(E175,KeyGPs,2,FALSE)</f>
        <v>7</v>
      </c>
    </row>
    <row r="176" spans="2:7" x14ac:dyDescent="0.45">
      <c r="B176">
        <v>2021</v>
      </c>
      <c r="C176" t="s">
        <v>12</v>
      </c>
      <c r="D176">
        <v>14</v>
      </c>
      <c r="E176" s="5" t="str">
        <f>_xlfn.CONCAT(B176,"|",C176,"|",D176)</f>
        <v>2021|Austria|14</v>
      </c>
      <c r="F176">
        <f>VLOOKUP(E176,KeyQualys,2,FALSE)</f>
        <v>14</v>
      </c>
      <c r="G176">
        <f>VLOOKUP(E176,KeyGPs,2,FALSE)</f>
        <v>10</v>
      </c>
    </row>
    <row r="177" spans="2:7" hidden="1" x14ac:dyDescent="0.45">
      <c r="B177">
        <v>2021</v>
      </c>
      <c r="C177" t="s">
        <v>12</v>
      </c>
      <c r="D177">
        <v>99</v>
      </c>
      <c r="E177" s="5" t="str">
        <f>_xlfn.CONCAT(B177,"|",C177,"|",D177)</f>
        <v>2021|Austria|99</v>
      </c>
      <c r="F177">
        <f>VLOOKUP(E177,KeyQualys,2,FALSE)</f>
        <v>15</v>
      </c>
      <c r="G177">
        <f>VLOOKUP(E177,KeyGPs,2,FALSE)</f>
        <v>14</v>
      </c>
    </row>
    <row r="178" spans="2:7" x14ac:dyDescent="0.45">
      <c r="B178">
        <v>2021</v>
      </c>
      <c r="C178" t="s">
        <v>12</v>
      </c>
      <c r="D178">
        <v>7</v>
      </c>
      <c r="E178" s="5" t="str">
        <f>_xlfn.CONCAT(B178,"|",C178,"|",D178)</f>
        <v>2021|Austria|7</v>
      </c>
      <c r="F178">
        <f>VLOOKUP(E178,KeyQualys,2,FALSE)</f>
        <v>16</v>
      </c>
      <c r="G178">
        <f>VLOOKUP(E178,KeyGPs,2,FALSE)</f>
        <v>15</v>
      </c>
    </row>
    <row r="179" spans="2:7" hidden="1" x14ac:dyDescent="0.45">
      <c r="B179">
        <v>2021</v>
      </c>
      <c r="C179" t="s">
        <v>12</v>
      </c>
      <c r="D179">
        <v>31</v>
      </c>
      <c r="E179" s="5" t="str">
        <f>_xlfn.CONCAT(B179,"|",C179,"|",D179)</f>
        <v>2021|Austria|31</v>
      </c>
      <c r="F179">
        <f>VLOOKUP(E179,KeyQualys,2,FALSE)</f>
        <v>17</v>
      </c>
      <c r="G179" t="str">
        <f>VLOOKUP(E179,KeyGPs,2,FALSE)</f>
        <v>NC</v>
      </c>
    </row>
    <row r="180" spans="2:7" x14ac:dyDescent="0.45">
      <c r="B180">
        <v>2021</v>
      </c>
      <c r="C180" t="s">
        <v>12</v>
      </c>
      <c r="D180">
        <v>6</v>
      </c>
      <c r="E180" s="5" t="str">
        <f>_xlfn.CONCAT(B180,"|",C180,"|",D180)</f>
        <v>2021|Austria|6</v>
      </c>
      <c r="F180">
        <f>VLOOKUP(E180,KeyQualys,2,FALSE)</f>
        <v>18</v>
      </c>
      <c r="G180">
        <f>VLOOKUP(E180,KeyGPs,2,FALSE)</f>
        <v>16</v>
      </c>
    </row>
    <row r="181" spans="2:7" x14ac:dyDescent="0.45">
      <c r="B181">
        <v>2021</v>
      </c>
      <c r="C181" t="s">
        <v>12</v>
      </c>
      <c r="D181">
        <v>47</v>
      </c>
      <c r="E181" s="5" t="str">
        <f>_xlfn.CONCAT(B181,"|",C181,"|",D181)</f>
        <v>2021|Austria|47</v>
      </c>
      <c r="F181">
        <f>VLOOKUP(E181,KeyQualys,2,FALSE)</f>
        <v>19</v>
      </c>
      <c r="G181">
        <f>VLOOKUP(E181,KeyGPs,2,FALSE)</f>
        <v>18</v>
      </c>
    </row>
    <row r="182" spans="2:7" x14ac:dyDescent="0.45">
      <c r="B182">
        <v>2021</v>
      </c>
      <c r="C182" t="s">
        <v>12</v>
      </c>
      <c r="D182">
        <v>9</v>
      </c>
      <c r="E182" s="5" t="str">
        <f>_xlfn.CONCAT(B182,"|",C182,"|",D182)</f>
        <v>2021|Austria|9</v>
      </c>
      <c r="F182">
        <f>VLOOKUP(E182,KeyQualys,2,FALSE)</f>
        <v>20</v>
      </c>
      <c r="G182">
        <f>VLOOKUP(E182,KeyGPs,2,FALSE)</f>
        <v>19</v>
      </c>
    </row>
    <row r="183" spans="2:7" x14ac:dyDescent="0.45">
      <c r="B183">
        <v>2021</v>
      </c>
      <c r="C183" t="s">
        <v>13</v>
      </c>
      <c r="D183">
        <v>44</v>
      </c>
      <c r="E183" s="5" t="str">
        <f>_xlfn.CONCAT(B183,"|",C183,"|",D183)</f>
        <v>2021|UK|44</v>
      </c>
      <c r="F183">
        <f>VLOOKUP(E183,KeyQualys,2,FALSE)</f>
        <v>1</v>
      </c>
      <c r="G183">
        <f>VLOOKUP(E183,KeyGPs,2,FALSE)</f>
        <v>1</v>
      </c>
    </row>
    <row r="184" spans="2:7" hidden="1" x14ac:dyDescent="0.45">
      <c r="B184">
        <v>2021</v>
      </c>
      <c r="C184" t="s">
        <v>13</v>
      </c>
      <c r="D184">
        <v>33</v>
      </c>
      <c r="E184" s="5" t="str">
        <f>_xlfn.CONCAT(B184,"|",C184,"|",D184)</f>
        <v>2021|UK|33</v>
      </c>
      <c r="F184">
        <f>VLOOKUP(E184,KeyQualys,2,FALSE)</f>
        <v>2</v>
      </c>
      <c r="G184" t="str">
        <f>VLOOKUP(E184,KeyGPs,2,FALSE)</f>
        <v>NC</v>
      </c>
    </row>
    <row r="185" spans="2:7" x14ac:dyDescent="0.45">
      <c r="B185">
        <v>2021</v>
      </c>
      <c r="C185" t="s">
        <v>13</v>
      </c>
      <c r="D185">
        <v>77</v>
      </c>
      <c r="E185" s="5" t="str">
        <f>_xlfn.CONCAT(B185,"|",C185,"|",D185)</f>
        <v>2021|UK|77</v>
      </c>
      <c r="F185">
        <f>VLOOKUP(E185,KeyQualys,2,FALSE)</f>
        <v>3</v>
      </c>
      <c r="G185">
        <f>VLOOKUP(E185,KeyGPs,2,FALSE)</f>
        <v>3</v>
      </c>
    </row>
    <row r="186" spans="2:7" x14ac:dyDescent="0.45">
      <c r="B186">
        <v>2021</v>
      </c>
      <c r="C186" t="s">
        <v>13</v>
      </c>
      <c r="D186">
        <v>16</v>
      </c>
      <c r="E186" s="5" t="str">
        <f>_xlfn.CONCAT(B186,"|",C186,"|",D186)</f>
        <v>2021|UK|16</v>
      </c>
      <c r="F186">
        <f>VLOOKUP(E186,KeyQualys,2,FALSE)</f>
        <v>4</v>
      </c>
      <c r="G186">
        <f>VLOOKUP(E186,KeyGPs,2,FALSE)</f>
        <v>2</v>
      </c>
    </row>
    <row r="187" spans="2:7" x14ac:dyDescent="0.45">
      <c r="B187">
        <v>2021</v>
      </c>
      <c r="C187" t="s">
        <v>13</v>
      </c>
      <c r="D187">
        <v>11</v>
      </c>
      <c r="E187" s="5" t="str">
        <f>_xlfn.CONCAT(B187,"|",C187,"|",D187)</f>
        <v>2021|UK|11</v>
      </c>
      <c r="F187">
        <f>VLOOKUP(E187,KeyQualys,2,FALSE)</f>
        <v>5</v>
      </c>
      <c r="G187">
        <f>VLOOKUP(E187,KeyGPs,2,FALSE)</f>
        <v>16</v>
      </c>
    </row>
    <row r="188" spans="2:7" x14ac:dyDescent="0.45">
      <c r="B188">
        <v>2021</v>
      </c>
      <c r="C188" t="s">
        <v>13</v>
      </c>
      <c r="D188">
        <v>4</v>
      </c>
      <c r="E188" s="5" t="str">
        <f>_xlfn.CONCAT(B188,"|",C188,"|",D188)</f>
        <v>2021|UK|4</v>
      </c>
      <c r="F188">
        <f>VLOOKUP(E188,KeyQualys,2,FALSE)</f>
        <v>6</v>
      </c>
      <c r="G188">
        <f>VLOOKUP(E188,KeyGPs,2,FALSE)</f>
        <v>4</v>
      </c>
    </row>
    <row r="189" spans="2:7" x14ac:dyDescent="0.45">
      <c r="B189">
        <v>2021</v>
      </c>
      <c r="C189" t="s">
        <v>13</v>
      </c>
      <c r="D189">
        <v>3</v>
      </c>
      <c r="E189" s="5" t="str">
        <f>_xlfn.CONCAT(B189,"|",C189,"|",D189)</f>
        <v>2021|UK|3</v>
      </c>
      <c r="F189">
        <f>VLOOKUP(E189,KeyQualys,2,FALSE)</f>
        <v>7</v>
      </c>
      <c r="G189">
        <f>VLOOKUP(E189,KeyGPs,2,FALSE)</f>
        <v>5</v>
      </c>
    </row>
    <row r="190" spans="2:7" hidden="1" x14ac:dyDescent="0.45">
      <c r="B190">
        <v>2021</v>
      </c>
      <c r="C190" t="s">
        <v>13</v>
      </c>
      <c r="D190">
        <v>63</v>
      </c>
      <c r="E190" s="5" t="str">
        <f>_xlfn.CONCAT(B190,"|",C190,"|",D190)</f>
        <v>2021|UK|63</v>
      </c>
      <c r="F190">
        <f>VLOOKUP(E190,KeyQualys,2,FALSE)</f>
        <v>8</v>
      </c>
      <c r="G190">
        <f>VLOOKUP(E190,KeyGPs,2,FALSE)</f>
        <v>12</v>
      </c>
    </row>
    <row r="191" spans="2:7" x14ac:dyDescent="0.45">
      <c r="B191">
        <v>2021</v>
      </c>
      <c r="C191" t="s">
        <v>13</v>
      </c>
      <c r="D191">
        <v>55</v>
      </c>
      <c r="E191" s="5" t="str">
        <f>_xlfn.CONCAT(B191,"|",C191,"|",D191)</f>
        <v>2021|UK|55</v>
      </c>
      <c r="F191">
        <f>VLOOKUP(E191,KeyQualys,2,FALSE)</f>
        <v>9</v>
      </c>
      <c r="G191">
        <f>VLOOKUP(E191,KeyGPs,2,FALSE)</f>
        <v>6</v>
      </c>
    </row>
    <row r="192" spans="2:7" hidden="1" x14ac:dyDescent="0.45">
      <c r="B192">
        <v>2021</v>
      </c>
      <c r="C192" t="s">
        <v>13</v>
      </c>
      <c r="D192">
        <v>5</v>
      </c>
      <c r="E192" s="5" t="str">
        <f>_xlfn.CONCAT(B192,"|",C192,"|",D192)</f>
        <v>2021|UK|5</v>
      </c>
      <c r="F192">
        <f>VLOOKUP(E192,KeyQualys,2,FALSE)</f>
        <v>10</v>
      </c>
      <c r="G192" t="str">
        <f>VLOOKUP(E192,KeyGPs,2,FALSE)</f>
        <v>NC</v>
      </c>
    </row>
    <row r="193" spans="2:7" x14ac:dyDescent="0.45">
      <c r="B193">
        <v>2021</v>
      </c>
      <c r="C193" t="s">
        <v>13</v>
      </c>
      <c r="D193">
        <v>14</v>
      </c>
      <c r="E193" s="5" t="str">
        <f>_xlfn.CONCAT(B193,"|",C193,"|",D193)</f>
        <v>2021|UK|14</v>
      </c>
      <c r="F193">
        <f>VLOOKUP(E193,KeyQualys,2,FALSE)</f>
        <v>11</v>
      </c>
      <c r="G193">
        <f>VLOOKUP(E193,KeyGPs,2,FALSE)</f>
        <v>7</v>
      </c>
    </row>
    <row r="194" spans="2:7" x14ac:dyDescent="0.45">
      <c r="B194">
        <v>2021</v>
      </c>
      <c r="C194" t="s">
        <v>13</v>
      </c>
      <c r="D194">
        <v>10</v>
      </c>
      <c r="E194" s="5" t="str">
        <f>_xlfn.CONCAT(B194,"|",C194,"|",D194)</f>
        <v>2021|UK|10</v>
      </c>
      <c r="F194">
        <f>VLOOKUP(E194,KeyQualys,2,FALSE)</f>
        <v>12</v>
      </c>
      <c r="G194">
        <f>VLOOKUP(E194,KeyGPs,2,FALSE)</f>
        <v>11</v>
      </c>
    </row>
    <row r="195" spans="2:7" x14ac:dyDescent="0.45">
      <c r="B195">
        <v>2021</v>
      </c>
      <c r="C195" t="s">
        <v>13</v>
      </c>
      <c r="D195">
        <v>31</v>
      </c>
      <c r="E195" s="5" t="str">
        <f>_xlfn.CONCAT(B195,"|",C195,"|",D195)</f>
        <v>2021|UK|31</v>
      </c>
      <c r="F195">
        <f>VLOOKUP(E195,KeyQualys,2,FALSE)</f>
        <v>13</v>
      </c>
      <c r="G195">
        <f>VLOOKUP(E195,KeyGPs,2,FALSE)</f>
        <v>9</v>
      </c>
    </row>
    <row r="196" spans="2:7" hidden="1" x14ac:dyDescent="0.45">
      <c r="B196">
        <v>2021</v>
      </c>
      <c r="C196" t="s">
        <v>13</v>
      </c>
      <c r="D196">
        <v>99</v>
      </c>
      <c r="E196" s="5" t="str">
        <f t="shared" ref="E196:E259" si="2">_xlfn.CONCAT(B196,"|",C196,"|",D196)</f>
        <v>2021|UK|99</v>
      </c>
      <c r="F196">
        <f>VLOOKUP(E196,KeyQualys,2,FALSE)</f>
        <v>14</v>
      </c>
      <c r="G196">
        <f>VLOOKUP(E196,KeyGPs,2,FALSE)</f>
        <v>13</v>
      </c>
    </row>
    <row r="197" spans="2:7" x14ac:dyDescent="0.45">
      <c r="B197">
        <v>2021</v>
      </c>
      <c r="C197" t="s">
        <v>13</v>
      </c>
      <c r="D197">
        <v>18</v>
      </c>
      <c r="E197" s="5" t="str">
        <f t="shared" si="2"/>
        <v>2021|UK|18</v>
      </c>
      <c r="F197">
        <f>VLOOKUP(E197,KeyQualys,2,FALSE)</f>
        <v>15</v>
      </c>
      <c r="G197">
        <f>VLOOKUP(E197,KeyGPs,2,FALSE)</f>
        <v>8</v>
      </c>
    </row>
    <row r="198" spans="2:7" x14ac:dyDescent="0.45">
      <c r="B198">
        <v>2021</v>
      </c>
      <c r="C198" t="s">
        <v>13</v>
      </c>
      <c r="D198">
        <v>22</v>
      </c>
      <c r="E198" s="5" t="str">
        <f t="shared" si="2"/>
        <v>2021|UK|22</v>
      </c>
      <c r="F198">
        <f>VLOOKUP(E198,KeyQualys,2,FALSE)</f>
        <v>16</v>
      </c>
      <c r="G198">
        <f>VLOOKUP(E198,KeyGPs,2,FALSE)</f>
        <v>10</v>
      </c>
    </row>
    <row r="199" spans="2:7" x14ac:dyDescent="0.45">
      <c r="B199">
        <v>2021</v>
      </c>
      <c r="C199" t="s">
        <v>13</v>
      </c>
      <c r="D199">
        <v>7</v>
      </c>
      <c r="E199" s="5" t="str">
        <f t="shared" si="2"/>
        <v>2021|UK|7</v>
      </c>
      <c r="F199">
        <f>VLOOKUP(E199,KeyQualys,2,FALSE)</f>
        <v>17</v>
      </c>
      <c r="G199">
        <f>VLOOKUP(E199,KeyGPs,2,FALSE)</f>
        <v>15</v>
      </c>
    </row>
    <row r="200" spans="2:7" hidden="1" x14ac:dyDescent="0.45">
      <c r="B200">
        <v>2021</v>
      </c>
      <c r="C200" t="s">
        <v>13</v>
      </c>
      <c r="D200">
        <v>6</v>
      </c>
      <c r="E200" s="5" t="str">
        <f t="shared" si="2"/>
        <v>2021|UK|6</v>
      </c>
      <c r="F200">
        <f>VLOOKUP(E200,KeyQualys,2,FALSE)</f>
        <v>18</v>
      </c>
      <c r="G200">
        <f>VLOOKUP(E200,KeyGPs,2,FALSE)</f>
        <v>14</v>
      </c>
    </row>
    <row r="201" spans="2:7" x14ac:dyDescent="0.45">
      <c r="B201">
        <v>2021</v>
      </c>
      <c r="C201" t="s">
        <v>13</v>
      </c>
      <c r="D201">
        <v>47</v>
      </c>
      <c r="E201" s="5" t="str">
        <f t="shared" si="2"/>
        <v>2021|UK|47</v>
      </c>
      <c r="F201">
        <f>VLOOKUP(E201,KeyQualys,2,FALSE)</f>
        <v>19</v>
      </c>
      <c r="G201">
        <f>VLOOKUP(E201,KeyGPs,2,FALSE)</f>
        <v>18</v>
      </c>
    </row>
    <row r="202" spans="2:7" hidden="1" x14ac:dyDescent="0.45">
      <c r="B202">
        <v>2021</v>
      </c>
      <c r="C202" t="s">
        <v>13</v>
      </c>
      <c r="D202">
        <v>9</v>
      </c>
      <c r="E202" s="5" t="str">
        <f t="shared" si="2"/>
        <v>2021|UK|9</v>
      </c>
      <c r="F202">
        <f>VLOOKUP(E202,KeyQualys,2,FALSE)</f>
        <v>20</v>
      </c>
      <c r="G202">
        <f>VLOOKUP(E202,KeyGPs,2,FALSE)</f>
        <v>17</v>
      </c>
    </row>
    <row r="203" spans="2:7" x14ac:dyDescent="0.45">
      <c r="B203">
        <v>2021</v>
      </c>
      <c r="C203" t="s">
        <v>14</v>
      </c>
      <c r="D203">
        <v>44</v>
      </c>
      <c r="E203" s="5" t="str">
        <f t="shared" si="2"/>
        <v>2021|Hungary|44</v>
      </c>
      <c r="F203">
        <f>VLOOKUP(E203,KeyQualys,2,FALSE)</f>
        <v>1</v>
      </c>
      <c r="G203">
        <f>VLOOKUP(E203,KeyGPs,2,FALSE)</f>
        <v>2</v>
      </c>
    </row>
    <row r="204" spans="2:7" hidden="1" x14ac:dyDescent="0.45">
      <c r="B204">
        <v>2021</v>
      </c>
      <c r="C204" t="s">
        <v>14</v>
      </c>
      <c r="D204">
        <v>77</v>
      </c>
      <c r="E204" s="5" t="str">
        <f t="shared" si="2"/>
        <v>2021|Hungary|77</v>
      </c>
      <c r="F204">
        <f>VLOOKUP(E204,KeyQualys,2,FALSE)</f>
        <v>2</v>
      </c>
      <c r="G204" t="str">
        <f>VLOOKUP(E204,KeyGPs,2,FALSE)</f>
        <v>NC</v>
      </c>
    </row>
    <row r="205" spans="2:7" x14ac:dyDescent="0.45">
      <c r="B205">
        <v>2021</v>
      </c>
      <c r="C205" t="s">
        <v>14</v>
      </c>
      <c r="D205">
        <v>33</v>
      </c>
      <c r="E205" s="5" t="str">
        <f t="shared" si="2"/>
        <v>2021|Hungary|33</v>
      </c>
      <c r="F205">
        <f>VLOOKUP(E205,KeyQualys,2,FALSE)</f>
        <v>3</v>
      </c>
      <c r="G205">
        <f>VLOOKUP(E205,KeyGPs,2,FALSE)</f>
        <v>9</v>
      </c>
    </row>
    <row r="206" spans="2:7" hidden="1" x14ac:dyDescent="0.45">
      <c r="B206">
        <v>2021</v>
      </c>
      <c r="C206" t="s">
        <v>14</v>
      </c>
      <c r="D206">
        <v>11</v>
      </c>
      <c r="E206" s="5" t="str">
        <f t="shared" si="2"/>
        <v>2021|Hungary|11</v>
      </c>
      <c r="F206">
        <f>VLOOKUP(E206,KeyQualys,2,FALSE)</f>
        <v>4</v>
      </c>
      <c r="G206" t="str">
        <f>VLOOKUP(E206,KeyGPs,2,FALSE)</f>
        <v>NC</v>
      </c>
    </row>
    <row r="207" spans="2:7" x14ac:dyDescent="0.45">
      <c r="B207">
        <v>2021</v>
      </c>
      <c r="C207" t="s">
        <v>14</v>
      </c>
      <c r="D207">
        <v>10</v>
      </c>
      <c r="E207" s="5" t="str">
        <f t="shared" si="2"/>
        <v>2021|Hungary|10</v>
      </c>
      <c r="F207">
        <f>VLOOKUP(E207,KeyQualys,2,FALSE)</f>
        <v>5</v>
      </c>
      <c r="G207">
        <f>VLOOKUP(E207,KeyGPs,2,FALSE)</f>
        <v>5</v>
      </c>
    </row>
    <row r="208" spans="2:7" hidden="1" x14ac:dyDescent="0.45">
      <c r="B208">
        <v>2021</v>
      </c>
      <c r="C208" t="s">
        <v>14</v>
      </c>
      <c r="D208">
        <v>4</v>
      </c>
      <c r="E208" s="5" t="str">
        <f t="shared" si="2"/>
        <v>2021|Hungary|4</v>
      </c>
      <c r="F208">
        <f>VLOOKUP(E208,KeyQualys,2,FALSE)</f>
        <v>6</v>
      </c>
      <c r="G208" t="str">
        <f>VLOOKUP(E208,KeyGPs,2,FALSE)</f>
        <v>NC</v>
      </c>
    </row>
    <row r="209" spans="2:7" hidden="1" x14ac:dyDescent="0.45">
      <c r="B209">
        <v>2021</v>
      </c>
      <c r="C209" t="s">
        <v>14</v>
      </c>
      <c r="D209">
        <v>16</v>
      </c>
      <c r="E209" s="5" t="str">
        <f t="shared" si="2"/>
        <v>2021|Hungary|16</v>
      </c>
      <c r="F209">
        <f>VLOOKUP(E209,KeyQualys,2,FALSE)</f>
        <v>7</v>
      </c>
      <c r="G209" t="str">
        <f>VLOOKUP(E209,KeyGPs,2,FALSE)</f>
        <v>NC</v>
      </c>
    </row>
    <row r="210" spans="2:7" x14ac:dyDescent="0.45">
      <c r="B210">
        <v>2021</v>
      </c>
      <c r="C210" t="s">
        <v>14</v>
      </c>
      <c r="D210">
        <v>31</v>
      </c>
      <c r="E210" s="5" t="str">
        <f t="shared" si="2"/>
        <v>2021|Hungary|31</v>
      </c>
      <c r="F210">
        <f>VLOOKUP(E210,KeyQualys,2,FALSE)</f>
        <v>8</v>
      </c>
      <c r="G210">
        <f>VLOOKUP(E210,KeyGPs,2,FALSE)</f>
        <v>1</v>
      </c>
    </row>
    <row r="211" spans="2:7" x14ac:dyDescent="0.45">
      <c r="B211">
        <v>2021</v>
      </c>
      <c r="C211" t="s">
        <v>14</v>
      </c>
      <c r="D211">
        <v>14</v>
      </c>
      <c r="E211" s="5" t="str">
        <f t="shared" si="2"/>
        <v>2021|Hungary|14</v>
      </c>
      <c r="F211">
        <f>VLOOKUP(E211,KeyQualys,2,FALSE)</f>
        <v>9</v>
      </c>
      <c r="G211">
        <f>VLOOKUP(E211,KeyGPs,2,FALSE)</f>
        <v>4</v>
      </c>
    </row>
    <row r="212" spans="2:7" hidden="1" x14ac:dyDescent="0.45">
      <c r="B212">
        <v>2021</v>
      </c>
      <c r="C212" t="s">
        <v>14</v>
      </c>
      <c r="D212">
        <v>5</v>
      </c>
      <c r="E212" s="5" t="str">
        <f t="shared" si="2"/>
        <v>2021|Hungary|5</v>
      </c>
      <c r="F212">
        <f>VLOOKUP(E212,KeyQualys,2,FALSE)</f>
        <v>10</v>
      </c>
      <c r="G212" t="str">
        <f>VLOOKUP(E212,KeyGPs,2,FALSE)</f>
        <v>DQ</v>
      </c>
    </row>
    <row r="213" spans="2:7" x14ac:dyDescent="0.45">
      <c r="B213">
        <v>2021</v>
      </c>
      <c r="C213" t="s">
        <v>14</v>
      </c>
      <c r="D213">
        <v>3</v>
      </c>
      <c r="E213" s="5" t="str">
        <f t="shared" si="2"/>
        <v>2021|Hungary|3</v>
      </c>
      <c r="F213">
        <f>VLOOKUP(E213,KeyQualys,2,FALSE)</f>
        <v>11</v>
      </c>
      <c r="G213">
        <f>VLOOKUP(E213,KeyGPs,2,FALSE)</f>
        <v>11</v>
      </c>
    </row>
    <row r="214" spans="2:7" hidden="1" x14ac:dyDescent="0.45">
      <c r="B214">
        <v>2021</v>
      </c>
      <c r="C214" t="s">
        <v>14</v>
      </c>
      <c r="D214">
        <v>18</v>
      </c>
      <c r="E214" s="5" t="str">
        <f t="shared" si="2"/>
        <v>2021|Hungary|18</v>
      </c>
      <c r="F214">
        <f>VLOOKUP(E214,KeyQualys,2,FALSE)</f>
        <v>12</v>
      </c>
      <c r="G214" t="str">
        <f>VLOOKUP(E214,KeyGPs,2,FALSE)</f>
        <v>NC</v>
      </c>
    </row>
    <row r="215" spans="2:7" x14ac:dyDescent="0.45">
      <c r="B215">
        <v>2021</v>
      </c>
      <c r="C215" t="s">
        <v>14</v>
      </c>
      <c r="D215">
        <v>7</v>
      </c>
      <c r="E215" s="5" t="str">
        <f t="shared" si="2"/>
        <v>2021|Hungary|7</v>
      </c>
      <c r="F215">
        <f>VLOOKUP(E215,KeyQualys,2,FALSE)</f>
        <v>13</v>
      </c>
      <c r="G215">
        <f>VLOOKUP(E215,KeyGPs,2,FALSE)</f>
        <v>10</v>
      </c>
    </row>
    <row r="216" spans="2:7" hidden="1" x14ac:dyDescent="0.45">
      <c r="B216">
        <v>2021</v>
      </c>
      <c r="C216" t="s">
        <v>14</v>
      </c>
      <c r="D216">
        <v>99</v>
      </c>
      <c r="E216" s="5" t="str">
        <f t="shared" si="2"/>
        <v>2021|Hungary|99</v>
      </c>
      <c r="F216">
        <f>VLOOKUP(E216,KeyQualys,2,FALSE)</f>
        <v>14</v>
      </c>
      <c r="G216">
        <f>VLOOKUP(E216,KeyGPs,2,FALSE)</f>
        <v>13</v>
      </c>
    </row>
    <row r="217" spans="2:7" x14ac:dyDescent="0.45">
      <c r="B217">
        <v>2021</v>
      </c>
      <c r="C217" t="s">
        <v>14</v>
      </c>
      <c r="D217">
        <v>55</v>
      </c>
      <c r="E217" s="5" t="str">
        <f t="shared" si="2"/>
        <v>2021|Hungary|55</v>
      </c>
      <c r="F217">
        <f>VLOOKUP(E217,KeyQualys,2,FALSE)</f>
        <v>15</v>
      </c>
      <c r="G217">
        <f>VLOOKUP(E217,KeyGPs,2,FALSE)</f>
        <v>3</v>
      </c>
    </row>
    <row r="218" spans="2:7" x14ac:dyDescent="0.45">
      <c r="B218">
        <v>2021</v>
      </c>
      <c r="C218" t="s">
        <v>14</v>
      </c>
      <c r="D218">
        <v>22</v>
      </c>
      <c r="E218" s="5" t="str">
        <f t="shared" si="2"/>
        <v>2021|Hungary|22</v>
      </c>
      <c r="F218">
        <f>VLOOKUP(E218,KeyQualys,2,FALSE)</f>
        <v>16</v>
      </c>
      <c r="G218">
        <f>VLOOKUP(E218,KeyGPs,2,FALSE)</f>
        <v>6</v>
      </c>
    </row>
    <row r="219" spans="2:7" x14ac:dyDescent="0.45">
      <c r="B219">
        <v>2021</v>
      </c>
      <c r="C219" t="s">
        <v>14</v>
      </c>
      <c r="D219">
        <v>63</v>
      </c>
      <c r="E219" s="5" t="str">
        <f t="shared" si="2"/>
        <v>2021|Hungary|63</v>
      </c>
      <c r="F219">
        <f>VLOOKUP(E219,KeyQualys,2,FALSE)</f>
        <v>17</v>
      </c>
      <c r="G219">
        <f>VLOOKUP(E219,KeyGPs,2,FALSE)</f>
        <v>8</v>
      </c>
    </row>
    <row r="220" spans="2:7" x14ac:dyDescent="0.45">
      <c r="B220">
        <v>2021</v>
      </c>
      <c r="C220" t="s">
        <v>14</v>
      </c>
      <c r="D220">
        <v>6</v>
      </c>
      <c r="E220" s="5" t="str">
        <f t="shared" si="2"/>
        <v>2021|Hungary|6</v>
      </c>
      <c r="F220">
        <f>VLOOKUP(E220,KeyQualys,2,FALSE)</f>
        <v>18</v>
      </c>
      <c r="G220">
        <f>VLOOKUP(E220,KeyGPs,2,FALSE)</f>
        <v>7</v>
      </c>
    </row>
    <row r="221" spans="2:7" hidden="1" x14ac:dyDescent="0.45">
      <c r="B221">
        <v>2021</v>
      </c>
      <c r="C221" t="s">
        <v>14</v>
      </c>
      <c r="D221">
        <v>9</v>
      </c>
      <c r="E221" s="5" t="str">
        <f t="shared" si="2"/>
        <v>2021|Hungary|9</v>
      </c>
      <c r="F221">
        <f>VLOOKUP(E221,KeyQualys,2,FALSE)</f>
        <v>19</v>
      </c>
      <c r="G221" t="str">
        <f>VLOOKUP(E221,KeyGPs,2,FALSE)</f>
        <v>NC</v>
      </c>
    </row>
    <row r="222" spans="2:7" hidden="1" x14ac:dyDescent="0.45">
      <c r="B222">
        <v>2021</v>
      </c>
      <c r="C222" t="s">
        <v>14</v>
      </c>
      <c r="D222" t="s">
        <v>465</v>
      </c>
      <c r="E222" s="5" t="str">
        <f t="shared" si="2"/>
        <v>2021|Hungary|NR</v>
      </c>
      <c r="F222" t="str">
        <f>VLOOKUP(E222,KeyQualys,2,FALSE)</f>
        <v>NR</v>
      </c>
      <c r="G222" t="e">
        <f>VLOOKUP(E222,KeyGPs,2,FALSE)</f>
        <v>#N/A</v>
      </c>
    </row>
    <row r="223" spans="2:7" x14ac:dyDescent="0.45">
      <c r="B223">
        <v>2021</v>
      </c>
      <c r="C223" t="s">
        <v>15</v>
      </c>
      <c r="D223">
        <v>33</v>
      </c>
      <c r="E223" s="5" t="str">
        <f t="shared" si="2"/>
        <v>2021|Bélgica|33</v>
      </c>
      <c r="F223">
        <f>VLOOKUP(E223,KeyQualys,2,FALSE)</f>
        <v>1</v>
      </c>
      <c r="G223">
        <f>VLOOKUP(E223,KeyGPs,2,FALSE)</f>
        <v>1</v>
      </c>
    </row>
    <row r="224" spans="2:7" x14ac:dyDescent="0.45">
      <c r="B224">
        <v>2021</v>
      </c>
      <c r="C224" t="s">
        <v>15</v>
      </c>
      <c r="D224">
        <v>63</v>
      </c>
      <c r="E224" s="5" t="str">
        <f t="shared" si="2"/>
        <v>2021|Bélgica|63</v>
      </c>
      <c r="F224">
        <f>VLOOKUP(E224,KeyQualys,2,FALSE)</f>
        <v>2</v>
      </c>
      <c r="G224">
        <f>VLOOKUP(E224,KeyGPs,2,FALSE)</f>
        <v>2</v>
      </c>
    </row>
    <row r="225" spans="2:7" x14ac:dyDescent="0.45">
      <c r="B225">
        <v>2021</v>
      </c>
      <c r="C225" t="s">
        <v>15</v>
      </c>
      <c r="D225">
        <v>44</v>
      </c>
      <c r="E225" s="5" t="str">
        <f t="shared" si="2"/>
        <v>2021|Bélgica|44</v>
      </c>
      <c r="F225">
        <f>VLOOKUP(E225,KeyQualys,2,FALSE)</f>
        <v>3</v>
      </c>
      <c r="G225">
        <f>VLOOKUP(E225,KeyGPs,2,FALSE)</f>
        <v>3</v>
      </c>
    </row>
    <row r="226" spans="2:7" x14ac:dyDescent="0.45">
      <c r="B226">
        <v>2021</v>
      </c>
      <c r="C226" t="s">
        <v>15</v>
      </c>
      <c r="D226">
        <v>3</v>
      </c>
      <c r="E226" s="5" t="str">
        <f t="shared" si="2"/>
        <v>2021|Bélgica|3</v>
      </c>
      <c r="F226">
        <f>VLOOKUP(E226,KeyQualys,2,FALSE)</f>
        <v>4</v>
      </c>
      <c r="G226">
        <f>VLOOKUP(E226,KeyGPs,2,FALSE)</f>
        <v>4</v>
      </c>
    </row>
    <row r="227" spans="2:7" x14ac:dyDescent="0.45">
      <c r="B227">
        <v>2021</v>
      </c>
      <c r="C227" t="s">
        <v>15</v>
      </c>
      <c r="D227">
        <v>5</v>
      </c>
      <c r="E227" s="5" t="str">
        <f t="shared" si="2"/>
        <v>2021|Bélgica|5</v>
      </c>
      <c r="F227">
        <f>VLOOKUP(E227,KeyQualys,2,FALSE)</f>
        <v>5</v>
      </c>
      <c r="G227">
        <f>VLOOKUP(E227,KeyGPs,2,FALSE)</f>
        <v>5</v>
      </c>
    </row>
    <row r="228" spans="2:7" x14ac:dyDescent="0.45">
      <c r="B228">
        <v>2021</v>
      </c>
      <c r="C228" t="s">
        <v>15</v>
      </c>
      <c r="D228">
        <v>10</v>
      </c>
      <c r="E228" s="5" t="str">
        <f t="shared" si="2"/>
        <v>2021|Bélgica|10</v>
      </c>
      <c r="F228">
        <f>VLOOKUP(E228,KeyQualys,2,FALSE)</f>
        <v>6</v>
      </c>
      <c r="G228">
        <f>VLOOKUP(E228,KeyGPs,2,FALSE)</f>
        <v>6</v>
      </c>
    </row>
    <row r="229" spans="2:7" x14ac:dyDescent="0.45">
      <c r="B229">
        <v>2021</v>
      </c>
      <c r="C229" t="s">
        <v>15</v>
      </c>
      <c r="D229">
        <v>11</v>
      </c>
      <c r="E229" s="5" t="str">
        <f t="shared" si="2"/>
        <v>2021|Bélgica|11</v>
      </c>
      <c r="F229">
        <f>VLOOKUP(E229,KeyQualys,2,FALSE)</f>
        <v>7</v>
      </c>
      <c r="G229">
        <f>VLOOKUP(E229,KeyGPs,2,FALSE)</f>
        <v>19</v>
      </c>
    </row>
    <row r="230" spans="2:7" hidden="1" x14ac:dyDescent="0.45">
      <c r="B230">
        <v>2021</v>
      </c>
      <c r="C230" t="s">
        <v>15</v>
      </c>
      <c r="D230">
        <v>77</v>
      </c>
      <c r="E230" s="5" t="str">
        <f t="shared" si="2"/>
        <v>2021|Bélgica|77</v>
      </c>
      <c r="F230">
        <f>VLOOKUP(E230,KeyQualys,2,FALSE)</f>
        <v>8</v>
      </c>
      <c r="G230">
        <f>VLOOKUP(E230,KeyGPs,2,FALSE)</f>
        <v>12</v>
      </c>
    </row>
    <row r="231" spans="2:7" x14ac:dyDescent="0.45">
      <c r="B231">
        <v>2021</v>
      </c>
      <c r="C231" t="s">
        <v>15</v>
      </c>
      <c r="D231">
        <v>31</v>
      </c>
      <c r="E231" s="5" t="str">
        <f t="shared" si="2"/>
        <v>2021|Bélgica|31</v>
      </c>
      <c r="F231">
        <f>VLOOKUP(E231,KeyQualys,2,FALSE)</f>
        <v>9</v>
      </c>
      <c r="G231">
        <f>VLOOKUP(E231,KeyGPs,2,FALSE)</f>
        <v>7</v>
      </c>
    </row>
    <row r="232" spans="2:7" hidden="1" x14ac:dyDescent="0.45">
      <c r="B232">
        <v>2021</v>
      </c>
      <c r="C232" t="s">
        <v>15</v>
      </c>
      <c r="D232">
        <v>4</v>
      </c>
      <c r="E232" s="5" t="str">
        <f t="shared" si="2"/>
        <v>2021|Bélgica|4</v>
      </c>
      <c r="F232">
        <f>VLOOKUP(E232,KeyQualys,2,FALSE)</f>
        <v>10</v>
      </c>
      <c r="G232">
        <f>VLOOKUP(E232,KeyGPs,2,FALSE)</f>
        <v>14</v>
      </c>
    </row>
    <row r="233" spans="2:7" x14ac:dyDescent="0.45">
      <c r="B233">
        <v>2021</v>
      </c>
      <c r="C233" t="s">
        <v>15</v>
      </c>
      <c r="D233">
        <v>16</v>
      </c>
      <c r="E233" s="5" t="str">
        <f t="shared" si="2"/>
        <v>2021|Bélgica|16</v>
      </c>
      <c r="F233">
        <f>VLOOKUP(E233,KeyQualys,2,FALSE)</f>
        <v>11</v>
      </c>
      <c r="G233">
        <f>VLOOKUP(E233,KeyGPs,2,FALSE)</f>
        <v>8</v>
      </c>
    </row>
    <row r="234" spans="2:7" x14ac:dyDescent="0.45">
      <c r="B234">
        <v>2021</v>
      </c>
      <c r="C234" t="s">
        <v>15</v>
      </c>
      <c r="D234">
        <v>6</v>
      </c>
      <c r="E234" s="5" t="str">
        <f t="shared" si="2"/>
        <v>2021|Bélgica|6</v>
      </c>
      <c r="F234">
        <f>VLOOKUP(E234,KeyQualys,2,FALSE)</f>
        <v>12</v>
      </c>
      <c r="G234">
        <f>VLOOKUP(E234,KeyGPs,2,FALSE)</f>
        <v>9</v>
      </c>
    </row>
    <row r="235" spans="2:7" x14ac:dyDescent="0.45">
      <c r="B235">
        <v>2021</v>
      </c>
      <c r="C235" t="s">
        <v>15</v>
      </c>
      <c r="D235">
        <v>55</v>
      </c>
      <c r="E235" s="5" t="str">
        <f t="shared" si="2"/>
        <v>2021|Bélgica|55</v>
      </c>
      <c r="F235">
        <f>VLOOKUP(E235,KeyQualys,2,FALSE)</f>
        <v>13</v>
      </c>
      <c r="G235">
        <f>VLOOKUP(E235,KeyGPs,2,FALSE)</f>
        <v>10</v>
      </c>
    </row>
    <row r="236" spans="2:7" x14ac:dyDescent="0.45">
      <c r="B236">
        <v>2021</v>
      </c>
      <c r="C236" t="s">
        <v>15</v>
      </c>
      <c r="D236">
        <v>14</v>
      </c>
      <c r="E236" s="5" t="str">
        <f t="shared" si="2"/>
        <v>2021|Bélgica|14</v>
      </c>
      <c r="F236">
        <f>VLOOKUP(E236,KeyQualys,2,FALSE)</f>
        <v>14</v>
      </c>
      <c r="G236">
        <f>VLOOKUP(E236,KeyGPs,2,FALSE)</f>
        <v>11</v>
      </c>
    </row>
    <row r="237" spans="2:7" hidden="1" x14ac:dyDescent="0.45">
      <c r="B237">
        <v>2021</v>
      </c>
      <c r="C237" t="s">
        <v>15</v>
      </c>
      <c r="D237">
        <v>18</v>
      </c>
      <c r="E237" s="5" t="str">
        <f t="shared" si="2"/>
        <v>2021|Bélgica|18</v>
      </c>
      <c r="F237">
        <f>VLOOKUP(E237,KeyQualys,2,FALSE)</f>
        <v>15</v>
      </c>
      <c r="G237">
        <f>VLOOKUP(E237,KeyGPs,2,FALSE)</f>
        <v>20</v>
      </c>
    </row>
    <row r="238" spans="2:7" hidden="1" x14ac:dyDescent="0.45">
      <c r="B238">
        <v>2021</v>
      </c>
      <c r="C238" t="s">
        <v>15</v>
      </c>
      <c r="D238">
        <v>99</v>
      </c>
      <c r="E238" s="5" t="str">
        <f t="shared" si="2"/>
        <v>2021|Bélgica|99</v>
      </c>
      <c r="F238">
        <f>VLOOKUP(E238,KeyQualys,2,FALSE)</f>
        <v>16</v>
      </c>
      <c r="G238">
        <f>VLOOKUP(E238,KeyGPs,2,FALSE)</f>
        <v>13</v>
      </c>
    </row>
    <row r="239" spans="2:7" x14ac:dyDescent="0.45">
      <c r="B239">
        <v>2021</v>
      </c>
      <c r="C239" t="s">
        <v>15</v>
      </c>
      <c r="D239">
        <v>22</v>
      </c>
      <c r="E239" s="5" t="str">
        <f t="shared" si="2"/>
        <v>2021|Bélgica|22</v>
      </c>
      <c r="F239">
        <f>VLOOKUP(E239,KeyQualys,2,FALSE)</f>
        <v>17</v>
      </c>
      <c r="G239">
        <f>VLOOKUP(E239,KeyGPs,2,FALSE)</f>
        <v>15</v>
      </c>
    </row>
    <row r="240" spans="2:7" x14ac:dyDescent="0.45">
      <c r="B240">
        <v>2021</v>
      </c>
      <c r="C240" t="s">
        <v>15</v>
      </c>
      <c r="D240">
        <v>47</v>
      </c>
      <c r="E240" s="5" t="str">
        <f t="shared" si="2"/>
        <v>2021|Bélgica|47</v>
      </c>
      <c r="F240">
        <f>VLOOKUP(E240,KeyQualys,2,FALSE)</f>
        <v>18</v>
      </c>
      <c r="G240">
        <f>VLOOKUP(E240,KeyGPs,2,FALSE)</f>
        <v>16</v>
      </c>
    </row>
    <row r="241" spans="2:7" x14ac:dyDescent="0.45">
      <c r="B241">
        <v>2021</v>
      </c>
      <c r="C241" t="s">
        <v>15</v>
      </c>
      <c r="D241">
        <v>7</v>
      </c>
      <c r="E241" s="5" t="str">
        <f t="shared" si="2"/>
        <v>2021|Bélgica|7</v>
      </c>
      <c r="F241">
        <f>VLOOKUP(E241,KeyQualys,2,FALSE)</f>
        <v>19</v>
      </c>
      <c r="G241">
        <f>VLOOKUP(E241,KeyGPs,2,FALSE)</f>
        <v>18</v>
      </c>
    </row>
    <row r="242" spans="2:7" hidden="1" x14ac:dyDescent="0.45">
      <c r="B242">
        <v>2021</v>
      </c>
      <c r="C242" t="s">
        <v>15</v>
      </c>
      <c r="D242">
        <v>9</v>
      </c>
      <c r="E242" s="5" t="str">
        <f t="shared" si="2"/>
        <v>2021|Bélgica|9</v>
      </c>
      <c r="F242">
        <f>VLOOKUP(E242,KeyQualys,2,FALSE)</f>
        <v>20</v>
      </c>
      <c r="G242">
        <f>VLOOKUP(E242,KeyGPs,2,FALSE)</f>
        <v>17</v>
      </c>
    </row>
    <row r="243" spans="2:7" x14ac:dyDescent="0.45">
      <c r="B243">
        <v>2021</v>
      </c>
      <c r="C243" t="s">
        <v>16</v>
      </c>
      <c r="D243">
        <v>33</v>
      </c>
      <c r="E243" s="5" t="str">
        <f t="shared" si="2"/>
        <v>2021|Netherlands|33</v>
      </c>
      <c r="F243">
        <f>VLOOKUP(E243,KeyQualys,2,FALSE)</f>
        <v>1</v>
      </c>
      <c r="G243">
        <f>VLOOKUP(E243,KeyGPs,2,FALSE)</f>
        <v>1</v>
      </c>
    </row>
    <row r="244" spans="2:7" x14ac:dyDescent="0.45">
      <c r="B244">
        <v>2021</v>
      </c>
      <c r="C244" t="s">
        <v>16</v>
      </c>
      <c r="D244">
        <v>44</v>
      </c>
      <c r="E244" s="5" t="str">
        <f t="shared" si="2"/>
        <v>2021|Netherlands|44</v>
      </c>
      <c r="F244">
        <f>VLOOKUP(E244,KeyQualys,2,FALSE)</f>
        <v>2</v>
      </c>
      <c r="G244">
        <f>VLOOKUP(E244,KeyGPs,2,FALSE)</f>
        <v>2</v>
      </c>
    </row>
    <row r="245" spans="2:7" x14ac:dyDescent="0.45">
      <c r="B245">
        <v>2021</v>
      </c>
      <c r="C245" t="s">
        <v>16</v>
      </c>
      <c r="D245">
        <v>77</v>
      </c>
      <c r="E245" s="5" t="str">
        <f t="shared" si="2"/>
        <v>2021|Netherlands|77</v>
      </c>
      <c r="F245">
        <f>VLOOKUP(E245,KeyQualys,2,FALSE)</f>
        <v>3</v>
      </c>
      <c r="G245">
        <f>VLOOKUP(E245,KeyGPs,2,FALSE)</f>
        <v>3</v>
      </c>
    </row>
    <row r="246" spans="2:7" x14ac:dyDescent="0.45">
      <c r="B246">
        <v>2021</v>
      </c>
      <c r="C246" t="s">
        <v>16</v>
      </c>
      <c r="D246">
        <v>10</v>
      </c>
      <c r="E246" s="5" t="str">
        <f t="shared" si="2"/>
        <v>2021|Netherlands|10</v>
      </c>
      <c r="F246">
        <f>VLOOKUP(E246,KeyQualys,2,FALSE)</f>
        <v>4</v>
      </c>
      <c r="G246">
        <f>VLOOKUP(E246,KeyGPs,2,FALSE)</f>
        <v>4</v>
      </c>
    </row>
    <row r="247" spans="2:7" x14ac:dyDescent="0.45">
      <c r="B247">
        <v>2021</v>
      </c>
      <c r="C247" t="s">
        <v>16</v>
      </c>
      <c r="D247">
        <v>16</v>
      </c>
      <c r="E247" s="5" t="str">
        <f t="shared" si="2"/>
        <v>2021|Netherlands|16</v>
      </c>
      <c r="F247">
        <f>VLOOKUP(E247,KeyQualys,2,FALSE)</f>
        <v>5</v>
      </c>
      <c r="G247">
        <f>VLOOKUP(E247,KeyGPs,2,FALSE)</f>
        <v>5</v>
      </c>
    </row>
    <row r="248" spans="2:7" x14ac:dyDescent="0.45">
      <c r="B248">
        <v>2021</v>
      </c>
      <c r="C248" t="s">
        <v>16</v>
      </c>
      <c r="D248">
        <v>55</v>
      </c>
      <c r="E248" s="5" t="str">
        <f t="shared" si="2"/>
        <v>2021|Netherlands|55</v>
      </c>
      <c r="F248">
        <f>VLOOKUP(E248,KeyQualys,2,FALSE)</f>
        <v>6</v>
      </c>
      <c r="G248">
        <f>VLOOKUP(E248,KeyGPs,2,FALSE)</f>
        <v>7</v>
      </c>
    </row>
    <row r="249" spans="2:7" hidden="1" x14ac:dyDescent="0.45">
      <c r="B249">
        <v>2021</v>
      </c>
      <c r="C249" t="s">
        <v>16</v>
      </c>
      <c r="D249">
        <v>99</v>
      </c>
      <c r="E249" s="5" t="str">
        <f t="shared" si="2"/>
        <v>2021|Netherlands|99</v>
      </c>
      <c r="F249">
        <f>VLOOKUP(E249,KeyQualys,2,FALSE)</f>
        <v>7</v>
      </c>
      <c r="G249">
        <f>VLOOKUP(E249,KeyGPs,2,FALSE)</f>
        <v>14</v>
      </c>
    </row>
    <row r="250" spans="2:7" x14ac:dyDescent="0.45">
      <c r="B250">
        <v>2021</v>
      </c>
      <c r="C250" t="s">
        <v>16</v>
      </c>
      <c r="D250">
        <v>31</v>
      </c>
      <c r="E250" s="5" t="str">
        <f t="shared" si="2"/>
        <v>2021|Netherlands|31</v>
      </c>
      <c r="F250">
        <f>VLOOKUP(E250,KeyQualys,2,FALSE)</f>
        <v>8</v>
      </c>
      <c r="G250">
        <f>VLOOKUP(E250,KeyGPs,2,FALSE)</f>
        <v>9</v>
      </c>
    </row>
    <row r="251" spans="2:7" x14ac:dyDescent="0.45">
      <c r="B251">
        <v>2021</v>
      </c>
      <c r="C251" t="s">
        <v>16</v>
      </c>
      <c r="D251">
        <v>14</v>
      </c>
      <c r="E251" s="5" t="str">
        <f t="shared" si="2"/>
        <v>2021|Netherlands|14</v>
      </c>
      <c r="F251">
        <f>VLOOKUP(E251,KeyQualys,2,FALSE)</f>
        <v>9</v>
      </c>
      <c r="G251">
        <f>VLOOKUP(E251,KeyGPs,2,FALSE)</f>
        <v>6</v>
      </c>
    </row>
    <row r="252" spans="2:7" x14ac:dyDescent="0.45">
      <c r="B252">
        <v>2021</v>
      </c>
      <c r="C252" t="s">
        <v>16</v>
      </c>
      <c r="D252">
        <v>3</v>
      </c>
      <c r="E252" s="5" t="str">
        <f t="shared" si="2"/>
        <v>2021|Netherlands|3</v>
      </c>
      <c r="F252">
        <f>VLOOKUP(E252,KeyQualys,2,FALSE)</f>
        <v>10</v>
      </c>
      <c r="G252">
        <f>VLOOKUP(E252,KeyGPs,2,FALSE)</f>
        <v>11</v>
      </c>
    </row>
    <row r="253" spans="2:7" hidden="1" x14ac:dyDescent="0.45">
      <c r="B253">
        <v>2021</v>
      </c>
      <c r="C253" t="s">
        <v>16</v>
      </c>
      <c r="D253">
        <v>63</v>
      </c>
      <c r="E253" s="5" t="str">
        <f t="shared" si="2"/>
        <v>2021|Netherlands|63</v>
      </c>
      <c r="F253">
        <f>VLOOKUP(E253,KeyQualys,2,FALSE)</f>
        <v>11</v>
      </c>
      <c r="G253">
        <f>VLOOKUP(E253,KeyGPs,2,FALSE)</f>
        <v>17</v>
      </c>
    </row>
    <row r="254" spans="2:7" hidden="1" x14ac:dyDescent="0.45">
      <c r="B254">
        <v>2021</v>
      </c>
      <c r="C254" t="s">
        <v>16</v>
      </c>
      <c r="D254">
        <v>18</v>
      </c>
      <c r="E254" s="5" t="str">
        <f t="shared" si="2"/>
        <v>2021|Netherlands|18</v>
      </c>
      <c r="F254">
        <f>VLOOKUP(E254,KeyQualys,2,FALSE)</f>
        <v>12</v>
      </c>
      <c r="G254">
        <f>VLOOKUP(E254,KeyGPs,2,FALSE)</f>
        <v>12</v>
      </c>
    </row>
    <row r="255" spans="2:7" x14ac:dyDescent="0.45">
      <c r="B255">
        <v>2021</v>
      </c>
      <c r="C255" t="s">
        <v>16</v>
      </c>
      <c r="D255">
        <v>4</v>
      </c>
      <c r="E255" s="5" t="str">
        <f t="shared" si="2"/>
        <v>2021|Netherlands|4</v>
      </c>
      <c r="F255">
        <f>VLOOKUP(E255,KeyQualys,2,FALSE)</f>
        <v>13</v>
      </c>
      <c r="G255">
        <f>VLOOKUP(E255,KeyGPs,2,FALSE)</f>
        <v>10</v>
      </c>
    </row>
    <row r="256" spans="2:7" x14ac:dyDescent="0.45">
      <c r="B256">
        <v>2021</v>
      </c>
      <c r="C256" t="s">
        <v>16</v>
      </c>
      <c r="D256">
        <v>6</v>
      </c>
      <c r="E256" s="5" t="str">
        <f t="shared" si="2"/>
        <v>2021|Netherlands|6</v>
      </c>
      <c r="F256">
        <f>VLOOKUP(E256,KeyQualys,2,FALSE)</f>
        <v>14</v>
      </c>
      <c r="G256">
        <f>VLOOKUP(E256,KeyGPs,2,FALSE)</f>
        <v>16</v>
      </c>
    </row>
    <row r="257" spans="2:7" hidden="1" x14ac:dyDescent="0.45">
      <c r="B257">
        <v>2021</v>
      </c>
      <c r="C257" t="s">
        <v>16</v>
      </c>
      <c r="D257">
        <v>22</v>
      </c>
      <c r="E257" s="5" t="str">
        <f t="shared" si="2"/>
        <v>2021|Netherlands|22</v>
      </c>
      <c r="F257">
        <f>VLOOKUP(E257,KeyQualys,2,FALSE)</f>
        <v>15</v>
      </c>
      <c r="G257" t="str">
        <f>VLOOKUP(E257,KeyGPs,2,FALSE)</f>
        <v>NC</v>
      </c>
    </row>
    <row r="258" spans="2:7" x14ac:dyDescent="0.45">
      <c r="B258">
        <v>2021</v>
      </c>
      <c r="C258" t="s">
        <v>16</v>
      </c>
      <c r="D258">
        <v>11</v>
      </c>
      <c r="E258" s="5" t="str">
        <f t="shared" si="2"/>
        <v>2021|Netherlands|11</v>
      </c>
      <c r="F258">
        <f>VLOOKUP(E258,KeyQualys,2,FALSE)</f>
        <v>16</v>
      </c>
      <c r="G258">
        <f>VLOOKUP(E258,KeyGPs,2,FALSE)</f>
        <v>8</v>
      </c>
    </row>
    <row r="259" spans="2:7" hidden="1" x14ac:dyDescent="0.45">
      <c r="B259">
        <v>2021</v>
      </c>
      <c r="C259" t="s">
        <v>16</v>
      </c>
      <c r="D259">
        <v>5</v>
      </c>
      <c r="E259" s="5" t="str">
        <f t="shared" si="2"/>
        <v>2021|Netherlands|5</v>
      </c>
      <c r="F259">
        <f>VLOOKUP(E259,KeyQualys,2,FALSE)</f>
        <v>17</v>
      </c>
      <c r="G259">
        <f>VLOOKUP(E259,KeyGPs,2,FALSE)</f>
        <v>13</v>
      </c>
    </row>
    <row r="260" spans="2:7" x14ac:dyDescent="0.45">
      <c r="B260">
        <v>2021</v>
      </c>
      <c r="C260" t="s">
        <v>16</v>
      </c>
      <c r="D260">
        <v>88</v>
      </c>
      <c r="E260" s="5" t="str">
        <f t="shared" ref="E260:E323" si="3">_xlfn.CONCAT(B260,"|",C260,"|",D260)</f>
        <v>2021|Netherlands|88</v>
      </c>
      <c r="F260">
        <f>VLOOKUP(E260,KeyQualys,2,FALSE)</f>
        <v>18</v>
      </c>
      <c r="G260">
        <f>VLOOKUP(E260,KeyGPs,2,FALSE)</f>
        <v>15</v>
      </c>
    </row>
    <row r="261" spans="2:7" x14ac:dyDescent="0.45">
      <c r="B261">
        <v>2021</v>
      </c>
      <c r="C261" t="s">
        <v>16</v>
      </c>
      <c r="D261">
        <v>47</v>
      </c>
      <c r="E261" s="5" t="str">
        <f t="shared" si="3"/>
        <v>2021|Netherlands|47</v>
      </c>
      <c r="F261">
        <f>VLOOKUP(E261,KeyQualys,2,FALSE)</f>
        <v>19</v>
      </c>
      <c r="G261">
        <f>VLOOKUP(E261,KeyGPs,2,FALSE)</f>
        <v>18</v>
      </c>
    </row>
    <row r="262" spans="2:7" hidden="1" x14ac:dyDescent="0.45">
      <c r="B262">
        <v>2021</v>
      </c>
      <c r="C262" t="s">
        <v>16</v>
      </c>
      <c r="D262">
        <v>9</v>
      </c>
      <c r="E262" s="5" t="str">
        <f t="shared" si="3"/>
        <v>2021|Netherlands|9</v>
      </c>
      <c r="F262">
        <f>VLOOKUP(E262,KeyQualys,2,FALSE)</f>
        <v>20</v>
      </c>
      <c r="G262" t="str">
        <f>VLOOKUP(E262,KeyGPs,2,FALSE)</f>
        <v>NC</v>
      </c>
    </row>
    <row r="263" spans="2:7" x14ac:dyDescent="0.45">
      <c r="B263">
        <v>2021</v>
      </c>
      <c r="C263" t="s">
        <v>17</v>
      </c>
      <c r="D263">
        <v>77</v>
      </c>
      <c r="E263" s="5" t="str">
        <f t="shared" si="3"/>
        <v>2021|Italy|77</v>
      </c>
      <c r="F263">
        <f>VLOOKUP(E263,KeyQualys,2,FALSE)</f>
        <v>1</v>
      </c>
      <c r="G263">
        <f>VLOOKUP(E263,KeyGPs,2,FALSE)</f>
        <v>3</v>
      </c>
    </row>
    <row r="264" spans="2:7" hidden="1" x14ac:dyDescent="0.45">
      <c r="B264">
        <v>2021</v>
      </c>
      <c r="C264" t="s">
        <v>17</v>
      </c>
      <c r="D264">
        <v>44</v>
      </c>
      <c r="E264" s="5" t="str">
        <f t="shared" si="3"/>
        <v>2021|Italy|44</v>
      </c>
      <c r="F264">
        <f>VLOOKUP(E264,KeyQualys,2,FALSE)</f>
        <v>2</v>
      </c>
      <c r="G264" t="str">
        <f>VLOOKUP(E264,KeyGPs,2,FALSE)</f>
        <v>NC</v>
      </c>
    </row>
    <row r="265" spans="2:7" hidden="1" x14ac:dyDescent="0.45">
      <c r="B265">
        <v>2021</v>
      </c>
      <c r="C265" t="s">
        <v>17</v>
      </c>
      <c r="D265">
        <v>33</v>
      </c>
      <c r="E265" s="5" t="str">
        <f t="shared" si="3"/>
        <v>2021|Italy|33</v>
      </c>
      <c r="F265">
        <f>VLOOKUP(E265,KeyQualys,2,FALSE)</f>
        <v>3</v>
      </c>
      <c r="G265" t="str">
        <f>VLOOKUP(E265,KeyGPs,2,FALSE)</f>
        <v>NC</v>
      </c>
    </row>
    <row r="266" spans="2:7" x14ac:dyDescent="0.45">
      <c r="B266">
        <v>2021</v>
      </c>
      <c r="C266" t="s">
        <v>17</v>
      </c>
      <c r="D266">
        <v>4</v>
      </c>
      <c r="E266" s="5" t="str">
        <f t="shared" si="3"/>
        <v>2021|Italy|4</v>
      </c>
      <c r="F266">
        <f>VLOOKUP(E266,KeyQualys,2,FALSE)</f>
        <v>4</v>
      </c>
      <c r="G266">
        <f>VLOOKUP(E266,KeyGPs,2,FALSE)</f>
        <v>2</v>
      </c>
    </row>
    <row r="267" spans="2:7" x14ac:dyDescent="0.45">
      <c r="B267">
        <v>2021</v>
      </c>
      <c r="C267" t="s">
        <v>17</v>
      </c>
      <c r="D267">
        <v>3</v>
      </c>
      <c r="E267" s="5" t="str">
        <f t="shared" si="3"/>
        <v>2021|Italy|3</v>
      </c>
      <c r="F267">
        <f>VLOOKUP(E267,KeyQualys,2,FALSE)</f>
        <v>5</v>
      </c>
      <c r="G267">
        <f>VLOOKUP(E267,KeyGPs,2,FALSE)</f>
        <v>1</v>
      </c>
    </row>
    <row r="268" spans="2:7" hidden="1" x14ac:dyDescent="0.45">
      <c r="B268">
        <v>2021</v>
      </c>
      <c r="C268" t="s">
        <v>17</v>
      </c>
      <c r="D268">
        <v>10</v>
      </c>
      <c r="E268" s="5" t="str">
        <f t="shared" si="3"/>
        <v>2021|Italy|10</v>
      </c>
      <c r="F268">
        <f>VLOOKUP(E268,KeyQualys,2,FALSE)</f>
        <v>6</v>
      </c>
      <c r="G268" t="str">
        <f>VLOOKUP(E268,KeyGPs,2,FALSE)</f>
        <v>NC</v>
      </c>
    </row>
    <row r="269" spans="2:7" x14ac:dyDescent="0.45">
      <c r="B269">
        <v>2021</v>
      </c>
      <c r="C269" t="s">
        <v>17</v>
      </c>
      <c r="D269">
        <v>55</v>
      </c>
      <c r="E269" s="5" t="str">
        <f t="shared" si="3"/>
        <v>2021|Italy|55</v>
      </c>
      <c r="F269">
        <f>VLOOKUP(E269,KeyQualys,2,FALSE)</f>
        <v>7</v>
      </c>
      <c r="G269">
        <f>VLOOKUP(E269,KeyGPs,2,FALSE)</f>
        <v>6</v>
      </c>
    </row>
    <row r="270" spans="2:7" x14ac:dyDescent="0.45">
      <c r="B270">
        <v>2021</v>
      </c>
      <c r="C270" t="s">
        <v>17</v>
      </c>
      <c r="D270">
        <v>16</v>
      </c>
      <c r="E270" s="5" t="str">
        <f t="shared" si="3"/>
        <v>2021|Italy|16</v>
      </c>
      <c r="F270">
        <f>VLOOKUP(E270,KeyQualys,2,FALSE)</f>
        <v>8</v>
      </c>
      <c r="G270">
        <f>VLOOKUP(E270,KeyGPs,2,FALSE)</f>
        <v>4</v>
      </c>
    </row>
    <row r="271" spans="2:7" x14ac:dyDescent="0.45">
      <c r="B271">
        <v>2021</v>
      </c>
      <c r="C271" t="s">
        <v>17</v>
      </c>
      <c r="D271">
        <v>11</v>
      </c>
      <c r="E271" s="5" t="str">
        <f t="shared" si="3"/>
        <v>2021|Italy|11</v>
      </c>
      <c r="F271">
        <f>VLOOKUP(E271,KeyQualys,2,FALSE)</f>
        <v>9</v>
      </c>
      <c r="G271">
        <f>VLOOKUP(E271,KeyGPs,2,FALSE)</f>
        <v>5</v>
      </c>
    </row>
    <row r="272" spans="2:7" hidden="1" x14ac:dyDescent="0.45">
      <c r="B272">
        <v>2021</v>
      </c>
      <c r="C272" t="s">
        <v>17</v>
      </c>
      <c r="D272">
        <v>99</v>
      </c>
      <c r="E272" s="5" t="str">
        <f t="shared" si="3"/>
        <v>2021|Italy|99</v>
      </c>
      <c r="F272">
        <f>VLOOKUP(E272,KeyQualys,2,FALSE)</f>
        <v>10</v>
      </c>
      <c r="G272">
        <f>VLOOKUP(E272,KeyGPs,2,FALSE)</f>
        <v>13</v>
      </c>
    </row>
    <row r="273" spans="2:7" hidden="1" x14ac:dyDescent="0.45">
      <c r="B273">
        <v>2021</v>
      </c>
      <c r="C273" t="s">
        <v>17</v>
      </c>
      <c r="D273">
        <v>5</v>
      </c>
      <c r="E273" s="5" t="str">
        <f t="shared" si="3"/>
        <v>2021|Italy|5</v>
      </c>
      <c r="F273">
        <f>VLOOKUP(E273,KeyQualys,2,FALSE)</f>
        <v>11</v>
      </c>
      <c r="G273">
        <f>VLOOKUP(E273,KeyGPs,2,FALSE)</f>
        <v>12</v>
      </c>
    </row>
    <row r="274" spans="2:7" x14ac:dyDescent="0.45">
      <c r="B274">
        <v>2021</v>
      </c>
      <c r="C274" t="s">
        <v>17</v>
      </c>
      <c r="D274">
        <v>18</v>
      </c>
      <c r="E274" s="5" t="str">
        <f t="shared" si="3"/>
        <v>2021|Italy|18</v>
      </c>
      <c r="F274">
        <f>VLOOKUP(E274,KeyQualys,2,FALSE)</f>
        <v>12</v>
      </c>
      <c r="G274">
        <f>VLOOKUP(E274,KeyGPs,2,FALSE)</f>
        <v>7</v>
      </c>
    </row>
    <row r="275" spans="2:7" x14ac:dyDescent="0.45">
      <c r="B275">
        <v>2021</v>
      </c>
      <c r="C275" t="s">
        <v>17</v>
      </c>
      <c r="D275">
        <v>14</v>
      </c>
      <c r="E275" s="5" t="str">
        <f t="shared" si="3"/>
        <v>2021|Italy|14</v>
      </c>
      <c r="F275">
        <f>VLOOKUP(E275,KeyQualys,2,FALSE)</f>
        <v>13</v>
      </c>
      <c r="G275">
        <f>VLOOKUP(E275,KeyGPs,2,FALSE)</f>
        <v>8</v>
      </c>
    </row>
    <row r="276" spans="2:7" x14ac:dyDescent="0.45">
      <c r="B276">
        <v>2021</v>
      </c>
      <c r="C276" t="s">
        <v>17</v>
      </c>
      <c r="D276">
        <v>31</v>
      </c>
      <c r="E276" s="5" t="str">
        <f t="shared" si="3"/>
        <v>2021|Italy|31</v>
      </c>
      <c r="F276">
        <f>VLOOKUP(E276,KeyQualys,2,FALSE)</f>
        <v>14</v>
      </c>
      <c r="G276">
        <f>VLOOKUP(E276,KeyGPs,2,FALSE)</f>
        <v>10</v>
      </c>
    </row>
    <row r="277" spans="2:7" x14ac:dyDescent="0.45">
      <c r="B277">
        <v>2021</v>
      </c>
      <c r="C277" t="s">
        <v>17</v>
      </c>
      <c r="D277">
        <v>63</v>
      </c>
      <c r="E277" s="5" t="str">
        <f t="shared" si="3"/>
        <v>2021|Italy|63</v>
      </c>
      <c r="F277">
        <f>VLOOKUP(E277,KeyQualys,2,FALSE)</f>
        <v>15</v>
      </c>
      <c r="G277">
        <f>VLOOKUP(E277,KeyGPs,2,FALSE)</f>
        <v>9</v>
      </c>
    </row>
    <row r="278" spans="2:7" x14ac:dyDescent="0.45">
      <c r="B278">
        <v>2021</v>
      </c>
      <c r="C278" t="s">
        <v>17</v>
      </c>
      <c r="D278">
        <v>6</v>
      </c>
      <c r="E278" s="5" t="str">
        <f t="shared" si="3"/>
        <v>2021|Italy|6</v>
      </c>
      <c r="F278">
        <f>VLOOKUP(E278,KeyQualys,2,FALSE)</f>
        <v>16</v>
      </c>
      <c r="G278">
        <f>VLOOKUP(E278,KeyGPs,2,FALSE)</f>
        <v>11</v>
      </c>
    </row>
    <row r="279" spans="2:7" hidden="1" x14ac:dyDescent="0.45">
      <c r="B279">
        <v>2021</v>
      </c>
      <c r="C279" t="s">
        <v>17</v>
      </c>
      <c r="D279">
        <v>22</v>
      </c>
      <c r="E279" s="5" t="str">
        <f t="shared" si="3"/>
        <v>2021|Italy|22</v>
      </c>
      <c r="F279">
        <f>VLOOKUP(E279,KeyQualys,2,FALSE)</f>
        <v>17</v>
      </c>
      <c r="G279" t="str">
        <f>VLOOKUP(E279,KeyGPs,2,FALSE)</f>
        <v>NC</v>
      </c>
    </row>
    <row r="280" spans="2:7" x14ac:dyDescent="0.45">
      <c r="B280">
        <v>2021</v>
      </c>
      <c r="C280" t="s">
        <v>17</v>
      </c>
      <c r="D280">
        <v>47</v>
      </c>
      <c r="E280" s="5" t="str">
        <f t="shared" si="3"/>
        <v>2021|Italy|47</v>
      </c>
      <c r="F280">
        <f>VLOOKUP(E280,KeyQualys,2,FALSE)</f>
        <v>18</v>
      </c>
      <c r="G280">
        <f>VLOOKUP(E280,KeyGPs,2,FALSE)</f>
        <v>15</v>
      </c>
    </row>
    <row r="281" spans="2:7" hidden="1" x14ac:dyDescent="0.45">
      <c r="B281">
        <v>2021</v>
      </c>
      <c r="C281" t="s">
        <v>17</v>
      </c>
      <c r="D281">
        <v>88</v>
      </c>
      <c r="E281" s="5" t="str">
        <f t="shared" si="3"/>
        <v>2021|Italy|88</v>
      </c>
      <c r="F281">
        <f>VLOOKUP(E281,KeyQualys,2,FALSE)</f>
        <v>19</v>
      </c>
      <c r="G281">
        <f>VLOOKUP(E281,KeyGPs,2,FALSE)</f>
        <v>14</v>
      </c>
    </row>
    <row r="282" spans="2:7" hidden="1" x14ac:dyDescent="0.45">
      <c r="B282">
        <v>2021</v>
      </c>
      <c r="C282" t="s">
        <v>17</v>
      </c>
      <c r="D282">
        <v>9</v>
      </c>
      <c r="E282" s="5" t="str">
        <f t="shared" si="3"/>
        <v>2021|Italy|9</v>
      </c>
      <c r="F282">
        <f>VLOOKUP(E282,KeyQualys,2,FALSE)</f>
        <v>20</v>
      </c>
      <c r="G282" t="str">
        <f>VLOOKUP(E282,KeyGPs,2,FALSE)</f>
        <v>NC</v>
      </c>
    </row>
    <row r="283" spans="2:7" x14ac:dyDescent="0.45">
      <c r="B283">
        <v>2021</v>
      </c>
      <c r="C283" t="s">
        <v>18</v>
      </c>
      <c r="D283">
        <v>4</v>
      </c>
      <c r="E283" s="5" t="str">
        <f t="shared" si="3"/>
        <v>2021|Russia|4</v>
      </c>
      <c r="F283">
        <f>VLOOKUP(E283,KeyQualys,2,FALSE)</f>
        <v>1</v>
      </c>
      <c r="G283">
        <f>VLOOKUP(E283,KeyGPs,2,FALSE)</f>
        <v>7</v>
      </c>
    </row>
    <row r="284" spans="2:7" x14ac:dyDescent="0.45">
      <c r="B284">
        <v>2021</v>
      </c>
      <c r="C284" t="s">
        <v>18</v>
      </c>
      <c r="D284">
        <v>55</v>
      </c>
      <c r="E284" s="5" t="str">
        <f t="shared" si="3"/>
        <v>2021|Russia|55</v>
      </c>
      <c r="F284">
        <f>VLOOKUP(E284,KeyQualys,2,FALSE)</f>
        <v>2</v>
      </c>
      <c r="G284">
        <f>VLOOKUP(E284,KeyGPs,2,FALSE)</f>
        <v>3</v>
      </c>
    </row>
    <row r="285" spans="2:7" x14ac:dyDescent="0.45">
      <c r="B285">
        <v>2021</v>
      </c>
      <c r="C285" t="s">
        <v>18</v>
      </c>
      <c r="D285">
        <v>63</v>
      </c>
      <c r="E285" s="5" t="str">
        <f t="shared" si="3"/>
        <v>2021|Russia|63</v>
      </c>
      <c r="F285">
        <f>VLOOKUP(E285,KeyQualys,2,FALSE)</f>
        <v>3</v>
      </c>
      <c r="G285">
        <f>VLOOKUP(E285,KeyGPs,2,FALSE)</f>
        <v>10</v>
      </c>
    </row>
    <row r="286" spans="2:7" x14ac:dyDescent="0.45">
      <c r="B286">
        <v>2021</v>
      </c>
      <c r="C286" t="s">
        <v>18</v>
      </c>
      <c r="D286">
        <v>44</v>
      </c>
      <c r="E286" s="5" t="str">
        <f t="shared" si="3"/>
        <v>2021|Russia|44</v>
      </c>
      <c r="F286">
        <f>VLOOKUP(E286,KeyQualys,2,FALSE)</f>
        <v>4</v>
      </c>
      <c r="G286">
        <f>VLOOKUP(E286,KeyGPs,2,FALSE)</f>
        <v>1</v>
      </c>
    </row>
    <row r="287" spans="2:7" x14ac:dyDescent="0.45">
      <c r="B287">
        <v>2021</v>
      </c>
      <c r="C287" t="s">
        <v>18</v>
      </c>
      <c r="D287">
        <v>3</v>
      </c>
      <c r="E287" s="5" t="str">
        <f t="shared" si="3"/>
        <v>2021|Russia|3</v>
      </c>
      <c r="F287">
        <f>VLOOKUP(E287,KeyQualys,2,FALSE)</f>
        <v>5</v>
      </c>
      <c r="G287">
        <f>VLOOKUP(E287,KeyGPs,2,FALSE)</f>
        <v>4</v>
      </c>
    </row>
    <row r="288" spans="2:7" x14ac:dyDescent="0.45">
      <c r="B288">
        <v>2021</v>
      </c>
      <c r="C288" t="s">
        <v>18</v>
      </c>
      <c r="D288">
        <v>14</v>
      </c>
      <c r="E288" s="5" t="str">
        <f t="shared" si="3"/>
        <v>2021|Russia|14</v>
      </c>
      <c r="F288">
        <f>VLOOKUP(E288,KeyQualys,2,FALSE)</f>
        <v>6</v>
      </c>
      <c r="G288">
        <f>VLOOKUP(E288,KeyGPs,2,FALSE)</f>
        <v>6</v>
      </c>
    </row>
    <row r="289" spans="2:7" x14ac:dyDescent="0.45">
      <c r="B289">
        <v>2021</v>
      </c>
      <c r="C289" t="s">
        <v>18</v>
      </c>
      <c r="D289">
        <v>77</v>
      </c>
      <c r="E289" s="5" t="str">
        <f t="shared" si="3"/>
        <v>2021|Russia|77</v>
      </c>
      <c r="F289">
        <f>VLOOKUP(E289,KeyQualys,2,FALSE)</f>
        <v>7</v>
      </c>
      <c r="G289">
        <f>VLOOKUP(E289,KeyGPs,2,FALSE)</f>
        <v>5</v>
      </c>
    </row>
    <row r="290" spans="2:7" x14ac:dyDescent="0.45">
      <c r="B290">
        <v>2021</v>
      </c>
      <c r="C290" t="s">
        <v>18</v>
      </c>
      <c r="D290">
        <v>18</v>
      </c>
      <c r="E290" s="5" t="str">
        <f t="shared" si="3"/>
        <v>2021|Russia|18</v>
      </c>
      <c r="F290">
        <f>VLOOKUP(E290,KeyQualys,2,FALSE)</f>
        <v>8</v>
      </c>
      <c r="G290">
        <f>VLOOKUP(E290,KeyGPs,2,FALSE)</f>
        <v>11</v>
      </c>
    </row>
    <row r="291" spans="2:7" x14ac:dyDescent="0.45">
      <c r="B291">
        <v>2021</v>
      </c>
      <c r="C291" t="s">
        <v>18</v>
      </c>
      <c r="D291">
        <v>11</v>
      </c>
      <c r="E291" s="5" t="str">
        <f t="shared" si="3"/>
        <v>2021|Russia|11</v>
      </c>
      <c r="F291">
        <f>VLOOKUP(E291,KeyQualys,2,FALSE)</f>
        <v>9</v>
      </c>
      <c r="G291">
        <f>VLOOKUP(E291,KeyGPs,2,FALSE)</f>
        <v>9</v>
      </c>
    </row>
    <row r="292" spans="2:7" hidden="1" x14ac:dyDescent="0.45">
      <c r="B292">
        <v>2021</v>
      </c>
      <c r="C292" t="s">
        <v>18</v>
      </c>
      <c r="D292">
        <v>31</v>
      </c>
      <c r="E292" s="5" t="str">
        <f t="shared" si="3"/>
        <v>2021|Russia|31</v>
      </c>
      <c r="F292">
        <f>VLOOKUP(E292,KeyQualys,2,FALSE)</f>
        <v>10</v>
      </c>
      <c r="G292">
        <f>VLOOKUP(E292,KeyGPs,2,FALSE)</f>
        <v>14</v>
      </c>
    </row>
    <row r="293" spans="2:7" hidden="1" x14ac:dyDescent="0.45">
      <c r="B293">
        <v>2021</v>
      </c>
      <c r="C293" t="s">
        <v>18</v>
      </c>
      <c r="D293">
        <v>5</v>
      </c>
      <c r="E293" s="5" t="str">
        <f t="shared" si="3"/>
        <v>2021|Russia|5</v>
      </c>
      <c r="F293">
        <f>VLOOKUP(E293,KeyQualys,2,FALSE)</f>
        <v>11</v>
      </c>
      <c r="G293">
        <f>VLOOKUP(E293,KeyGPs,2,FALSE)</f>
        <v>12</v>
      </c>
    </row>
    <row r="294" spans="2:7" hidden="1" x14ac:dyDescent="0.45">
      <c r="B294">
        <v>2021</v>
      </c>
      <c r="C294" t="s">
        <v>18</v>
      </c>
      <c r="D294">
        <v>10</v>
      </c>
      <c r="E294" s="5" t="str">
        <f t="shared" si="3"/>
        <v>2021|Russia|10</v>
      </c>
      <c r="F294">
        <f>VLOOKUP(E294,KeyQualys,2,FALSE)</f>
        <v>12</v>
      </c>
      <c r="G294">
        <f>VLOOKUP(E294,KeyGPs,2,FALSE)</f>
        <v>13</v>
      </c>
    </row>
    <row r="295" spans="2:7" hidden="1" x14ac:dyDescent="0.45">
      <c r="B295">
        <v>2021</v>
      </c>
      <c r="C295" t="s">
        <v>18</v>
      </c>
      <c r="D295">
        <v>22</v>
      </c>
      <c r="E295" s="5" t="str">
        <f t="shared" si="3"/>
        <v>2021|Russia|22</v>
      </c>
      <c r="F295">
        <f>VLOOKUP(E295,KeyQualys,2,FALSE)</f>
        <v>13</v>
      </c>
      <c r="G295">
        <f>VLOOKUP(E295,KeyGPs,2,FALSE)</f>
        <v>17</v>
      </c>
    </row>
    <row r="296" spans="2:7" x14ac:dyDescent="0.45">
      <c r="B296">
        <v>2021</v>
      </c>
      <c r="C296" t="s">
        <v>18</v>
      </c>
      <c r="D296">
        <v>6</v>
      </c>
      <c r="E296" s="5" t="str">
        <f t="shared" si="3"/>
        <v>2021|Russia|6</v>
      </c>
      <c r="F296">
        <f>VLOOKUP(E296,KeyQualys,2,FALSE)</f>
        <v>14</v>
      </c>
      <c r="G296">
        <f>VLOOKUP(E296,KeyGPs,2,FALSE)</f>
        <v>19</v>
      </c>
    </row>
    <row r="297" spans="2:7" x14ac:dyDescent="0.45">
      <c r="B297">
        <v>2021</v>
      </c>
      <c r="C297" t="s">
        <v>18</v>
      </c>
      <c r="D297">
        <v>16</v>
      </c>
      <c r="E297" s="5" t="str">
        <f t="shared" si="3"/>
        <v>2021|Russia|16</v>
      </c>
      <c r="F297">
        <f>VLOOKUP(E297,KeyQualys,2,FALSE)</f>
        <v>15</v>
      </c>
      <c r="G297">
        <f>VLOOKUP(E297,KeyGPs,2,FALSE)</f>
        <v>15</v>
      </c>
    </row>
    <row r="298" spans="2:7" x14ac:dyDescent="0.45">
      <c r="B298">
        <v>2021</v>
      </c>
      <c r="C298" t="s">
        <v>18</v>
      </c>
      <c r="D298">
        <v>7</v>
      </c>
      <c r="E298" s="5" t="str">
        <f t="shared" si="3"/>
        <v>2021|Russia|7</v>
      </c>
      <c r="F298">
        <f>VLOOKUP(E298,KeyQualys,2,FALSE)</f>
        <v>16</v>
      </c>
      <c r="G298">
        <f>VLOOKUP(E298,KeyGPs,2,FALSE)</f>
        <v>8</v>
      </c>
    </row>
    <row r="299" spans="2:7" hidden="1" x14ac:dyDescent="0.45">
      <c r="B299">
        <v>2021</v>
      </c>
      <c r="C299" t="s">
        <v>18</v>
      </c>
      <c r="D299">
        <v>47</v>
      </c>
      <c r="E299" s="5" t="str">
        <f t="shared" si="3"/>
        <v>2021|Russia|47</v>
      </c>
      <c r="F299">
        <f>VLOOKUP(E299,KeyQualys,2,FALSE)</f>
        <v>17</v>
      </c>
      <c r="G299" t="str">
        <f>VLOOKUP(E299,KeyGPs,2,FALSE)</f>
        <v>NC</v>
      </c>
    </row>
    <row r="300" spans="2:7" x14ac:dyDescent="0.45">
      <c r="B300">
        <v>2021</v>
      </c>
      <c r="C300" t="s">
        <v>18</v>
      </c>
      <c r="D300">
        <v>99</v>
      </c>
      <c r="E300" s="5" t="str">
        <f t="shared" si="3"/>
        <v>2021|Russia|99</v>
      </c>
      <c r="F300">
        <f>VLOOKUP(E300,KeyQualys,2,FALSE)</f>
        <v>18</v>
      </c>
      <c r="G300">
        <f>VLOOKUP(E300,KeyGPs,2,FALSE)</f>
        <v>16</v>
      </c>
    </row>
    <row r="301" spans="2:7" x14ac:dyDescent="0.45">
      <c r="B301">
        <v>2021</v>
      </c>
      <c r="C301" t="s">
        <v>18</v>
      </c>
      <c r="D301">
        <v>9</v>
      </c>
      <c r="E301" s="5" t="str">
        <f t="shared" si="3"/>
        <v>2021|Russia|9</v>
      </c>
      <c r="F301">
        <f>VLOOKUP(E301,KeyQualys,2,FALSE)</f>
        <v>19</v>
      </c>
      <c r="G301">
        <f>VLOOKUP(E301,KeyGPs,2,FALSE)</f>
        <v>18</v>
      </c>
    </row>
    <row r="302" spans="2:7" x14ac:dyDescent="0.45">
      <c r="B302">
        <v>2021</v>
      </c>
      <c r="C302" t="s">
        <v>18</v>
      </c>
      <c r="D302">
        <v>33</v>
      </c>
      <c r="E302" s="5" t="str">
        <f t="shared" si="3"/>
        <v>2021|Russia|33</v>
      </c>
      <c r="F302">
        <f>VLOOKUP(E302,KeyQualys,2,FALSE)</f>
        <v>20</v>
      </c>
      <c r="G302">
        <f>VLOOKUP(E302,KeyGPs,2,FALSE)</f>
        <v>2</v>
      </c>
    </row>
    <row r="303" spans="2:7" x14ac:dyDescent="0.45">
      <c r="B303">
        <v>2021</v>
      </c>
      <c r="C303" t="s">
        <v>19</v>
      </c>
      <c r="D303">
        <v>44</v>
      </c>
      <c r="E303" s="5" t="str">
        <f t="shared" si="3"/>
        <v>2021|Turkey|44</v>
      </c>
      <c r="F303">
        <f>VLOOKUP(E303,KeyQualys,2,FALSE)</f>
        <v>1</v>
      </c>
      <c r="G303">
        <f>VLOOKUP(E303,KeyGPs,2,FALSE)</f>
        <v>5</v>
      </c>
    </row>
    <row r="304" spans="2:7" x14ac:dyDescent="0.45">
      <c r="B304">
        <v>2021</v>
      </c>
      <c r="C304" t="s">
        <v>19</v>
      </c>
      <c r="D304">
        <v>77</v>
      </c>
      <c r="E304" s="5" t="str">
        <f t="shared" si="3"/>
        <v>2021|Turkey|77</v>
      </c>
      <c r="F304">
        <f>VLOOKUP(E304,KeyQualys,2,FALSE)</f>
        <v>2</v>
      </c>
      <c r="G304">
        <f>VLOOKUP(E304,KeyGPs,2,FALSE)</f>
        <v>1</v>
      </c>
    </row>
    <row r="305" spans="2:7" x14ac:dyDescent="0.45">
      <c r="B305">
        <v>2021</v>
      </c>
      <c r="C305" t="s">
        <v>19</v>
      </c>
      <c r="D305">
        <v>33</v>
      </c>
      <c r="E305" s="5" t="str">
        <f t="shared" si="3"/>
        <v>2021|Turkey|33</v>
      </c>
      <c r="F305">
        <f>VLOOKUP(E305,KeyQualys,2,FALSE)</f>
        <v>3</v>
      </c>
      <c r="G305">
        <f>VLOOKUP(E305,KeyGPs,2,FALSE)</f>
        <v>2</v>
      </c>
    </row>
    <row r="306" spans="2:7" x14ac:dyDescent="0.45">
      <c r="B306">
        <v>2021</v>
      </c>
      <c r="C306" t="s">
        <v>19</v>
      </c>
      <c r="D306">
        <v>16</v>
      </c>
      <c r="E306" s="5" t="str">
        <f t="shared" si="3"/>
        <v>2021|Turkey|16</v>
      </c>
      <c r="F306">
        <f>VLOOKUP(E306,KeyQualys,2,FALSE)</f>
        <v>4</v>
      </c>
      <c r="G306">
        <f>VLOOKUP(E306,KeyGPs,2,FALSE)</f>
        <v>4</v>
      </c>
    </row>
    <row r="307" spans="2:7" x14ac:dyDescent="0.45">
      <c r="B307">
        <v>2021</v>
      </c>
      <c r="C307" t="s">
        <v>19</v>
      </c>
      <c r="D307">
        <v>10</v>
      </c>
      <c r="E307" s="5" t="str">
        <f t="shared" si="3"/>
        <v>2021|Turkey|10</v>
      </c>
      <c r="F307">
        <f>VLOOKUP(E307,KeyQualys,2,FALSE)</f>
        <v>5</v>
      </c>
      <c r="G307">
        <f>VLOOKUP(E307,KeyGPs,2,FALSE)</f>
        <v>6</v>
      </c>
    </row>
    <row r="308" spans="2:7" x14ac:dyDescent="0.45">
      <c r="B308">
        <v>2021</v>
      </c>
      <c r="C308" t="s">
        <v>19</v>
      </c>
      <c r="D308">
        <v>14</v>
      </c>
      <c r="E308" s="5" t="str">
        <f t="shared" si="3"/>
        <v>2021|Turkey|14</v>
      </c>
      <c r="F308">
        <f>VLOOKUP(E308,KeyQualys,2,FALSE)</f>
        <v>6</v>
      </c>
      <c r="G308">
        <f>VLOOKUP(E308,KeyGPs,2,FALSE)</f>
        <v>16</v>
      </c>
    </row>
    <row r="309" spans="2:7" x14ac:dyDescent="0.45">
      <c r="B309">
        <v>2021</v>
      </c>
      <c r="C309" t="s">
        <v>19</v>
      </c>
      <c r="D309">
        <v>11</v>
      </c>
      <c r="E309" s="5" t="str">
        <f t="shared" si="3"/>
        <v>2021|Turkey|11</v>
      </c>
      <c r="F309">
        <f>VLOOKUP(E309,KeyQualys,2,FALSE)</f>
        <v>7</v>
      </c>
      <c r="G309">
        <f>VLOOKUP(E309,KeyGPs,2,FALSE)</f>
        <v>3</v>
      </c>
    </row>
    <row r="310" spans="2:7" x14ac:dyDescent="0.45">
      <c r="B310">
        <v>2021</v>
      </c>
      <c r="C310" t="s">
        <v>19</v>
      </c>
      <c r="D310">
        <v>4</v>
      </c>
      <c r="E310" s="5" t="str">
        <f t="shared" si="3"/>
        <v>2021|Turkey|4</v>
      </c>
      <c r="F310">
        <f>VLOOKUP(E310,KeyQualys,2,FALSE)</f>
        <v>8</v>
      </c>
      <c r="G310">
        <f>VLOOKUP(E310,KeyGPs,2,FALSE)</f>
        <v>7</v>
      </c>
    </row>
    <row r="311" spans="2:7" x14ac:dyDescent="0.45">
      <c r="B311">
        <v>2021</v>
      </c>
      <c r="C311" t="s">
        <v>19</v>
      </c>
      <c r="D311">
        <v>18</v>
      </c>
      <c r="E311" s="5" t="str">
        <f t="shared" si="3"/>
        <v>2021|Turkey|18</v>
      </c>
      <c r="F311">
        <f>VLOOKUP(E311,KeyQualys,2,FALSE)</f>
        <v>9</v>
      </c>
      <c r="G311">
        <f>VLOOKUP(E311,KeyGPs,2,FALSE)</f>
        <v>9</v>
      </c>
    </row>
    <row r="312" spans="2:7" hidden="1" x14ac:dyDescent="0.45">
      <c r="B312">
        <v>2021</v>
      </c>
      <c r="C312" t="s">
        <v>19</v>
      </c>
      <c r="D312">
        <v>22</v>
      </c>
      <c r="E312" s="5" t="str">
        <f t="shared" si="3"/>
        <v>2021|Turkey|22</v>
      </c>
      <c r="F312">
        <f>VLOOKUP(E312,KeyQualys,2,FALSE)</f>
        <v>10</v>
      </c>
      <c r="G312">
        <f>VLOOKUP(E312,KeyGPs,2,FALSE)</f>
        <v>14</v>
      </c>
    </row>
    <row r="313" spans="2:7" x14ac:dyDescent="0.45">
      <c r="B313">
        <v>2021</v>
      </c>
      <c r="C313" t="s">
        <v>19</v>
      </c>
      <c r="D313">
        <v>5</v>
      </c>
      <c r="E313" s="5" t="str">
        <f t="shared" si="3"/>
        <v>2021|Turkey|5</v>
      </c>
      <c r="F313">
        <f>VLOOKUP(E313,KeyQualys,2,FALSE)</f>
        <v>11</v>
      </c>
      <c r="G313">
        <f>VLOOKUP(E313,KeyGPs,2,FALSE)</f>
        <v>18</v>
      </c>
    </row>
    <row r="314" spans="2:7" x14ac:dyDescent="0.45">
      <c r="B314">
        <v>2021</v>
      </c>
      <c r="C314" t="s">
        <v>19</v>
      </c>
      <c r="D314">
        <v>31</v>
      </c>
      <c r="E314" s="5" t="str">
        <f t="shared" si="3"/>
        <v>2021|Turkey|31</v>
      </c>
      <c r="F314">
        <f>VLOOKUP(E314,KeyQualys,2,FALSE)</f>
        <v>12</v>
      </c>
      <c r="G314">
        <f>VLOOKUP(E314,KeyGPs,2,FALSE)</f>
        <v>10</v>
      </c>
    </row>
    <row r="315" spans="2:7" x14ac:dyDescent="0.45">
      <c r="B315">
        <v>2021</v>
      </c>
      <c r="C315" t="s">
        <v>19</v>
      </c>
      <c r="D315">
        <v>63</v>
      </c>
      <c r="E315" s="5" t="str">
        <f t="shared" si="3"/>
        <v>2021|Turkey|63</v>
      </c>
      <c r="F315">
        <f>VLOOKUP(E315,KeyQualys,2,FALSE)</f>
        <v>13</v>
      </c>
      <c r="G315">
        <f>VLOOKUP(E315,KeyGPs,2,FALSE)</f>
        <v>15</v>
      </c>
    </row>
    <row r="316" spans="2:7" x14ac:dyDescent="0.45">
      <c r="B316">
        <v>2021</v>
      </c>
      <c r="C316" t="s">
        <v>19</v>
      </c>
      <c r="D316">
        <v>47</v>
      </c>
      <c r="E316" s="5" t="str">
        <f t="shared" si="3"/>
        <v>2021|Turkey|47</v>
      </c>
      <c r="F316">
        <f>VLOOKUP(E316,KeyQualys,2,FALSE)</f>
        <v>14</v>
      </c>
      <c r="G316">
        <f>VLOOKUP(E316,KeyGPs,2,FALSE)</f>
        <v>19</v>
      </c>
    </row>
    <row r="317" spans="2:7" x14ac:dyDescent="0.45">
      <c r="B317">
        <v>2021</v>
      </c>
      <c r="C317" t="s">
        <v>19</v>
      </c>
      <c r="D317">
        <v>55</v>
      </c>
      <c r="E317" s="5" t="str">
        <f t="shared" si="3"/>
        <v>2021|Turkey|55</v>
      </c>
      <c r="F317">
        <f>VLOOKUP(E317,KeyQualys,2,FALSE)</f>
        <v>15</v>
      </c>
      <c r="G317">
        <f>VLOOKUP(E317,KeyGPs,2,FALSE)</f>
        <v>8</v>
      </c>
    </row>
    <row r="318" spans="2:7" hidden="1" x14ac:dyDescent="0.45">
      <c r="B318">
        <v>2021</v>
      </c>
      <c r="C318" t="s">
        <v>19</v>
      </c>
      <c r="D318">
        <v>3</v>
      </c>
      <c r="E318" s="5" t="str">
        <f t="shared" si="3"/>
        <v>2021|Turkey|3</v>
      </c>
      <c r="F318">
        <f>VLOOKUP(E318,KeyQualys,2,FALSE)</f>
        <v>16</v>
      </c>
      <c r="G318">
        <f>VLOOKUP(E318,KeyGPs,2,FALSE)</f>
        <v>13</v>
      </c>
    </row>
    <row r="319" spans="2:7" hidden="1" x14ac:dyDescent="0.45">
      <c r="B319">
        <v>2021</v>
      </c>
      <c r="C319" t="s">
        <v>19</v>
      </c>
      <c r="D319">
        <v>6</v>
      </c>
      <c r="E319" s="5" t="str">
        <f t="shared" si="3"/>
        <v>2021|Turkey|6</v>
      </c>
      <c r="F319">
        <f>VLOOKUP(E319,KeyQualys,2,FALSE)</f>
        <v>17</v>
      </c>
      <c r="G319">
        <f>VLOOKUP(E319,KeyGPs,2,FALSE)</f>
        <v>17</v>
      </c>
    </row>
    <row r="320" spans="2:7" x14ac:dyDescent="0.45">
      <c r="B320">
        <v>2021</v>
      </c>
      <c r="C320" t="s">
        <v>19</v>
      </c>
      <c r="D320">
        <v>99</v>
      </c>
      <c r="E320" s="5" t="str">
        <f t="shared" si="3"/>
        <v>2021|Turkey|99</v>
      </c>
      <c r="F320">
        <f>VLOOKUP(E320,KeyQualys,2,FALSE)</f>
        <v>18</v>
      </c>
      <c r="G320">
        <f>VLOOKUP(E320,KeyGPs,2,FALSE)</f>
        <v>11</v>
      </c>
    </row>
    <row r="321" spans="2:7" hidden="1" x14ac:dyDescent="0.45">
      <c r="B321">
        <v>2021</v>
      </c>
      <c r="C321" t="s">
        <v>19</v>
      </c>
      <c r="D321">
        <v>7</v>
      </c>
      <c r="E321" s="5" t="str">
        <f t="shared" si="3"/>
        <v>2021|Turkey|7</v>
      </c>
      <c r="F321">
        <f>VLOOKUP(E321,KeyQualys,2,FALSE)</f>
        <v>19</v>
      </c>
      <c r="G321">
        <f>VLOOKUP(E321,KeyGPs,2,FALSE)</f>
        <v>12</v>
      </c>
    </row>
    <row r="322" spans="2:7" hidden="1" x14ac:dyDescent="0.45">
      <c r="B322">
        <v>2021</v>
      </c>
      <c r="C322" t="s">
        <v>19</v>
      </c>
      <c r="D322">
        <v>9</v>
      </c>
      <c r="E322" s="5" t="str">
        <f t="shared" si="3"/>
        <v>2021|Turkey|9</v>
      </c>
      <c r="F322">
        <f>VLOOKUP(E322,KeyQualys,2,FALSE)</f>
        <v>20</v>
      </c>
      <c r="G322">
        <f>VLOOKUP(E322,KeyGPs,2,FALSE)</f>
        <v>20</v>
      </c>
    </row>
    <row r="323" spans="2:7" x14ac:dyDescent="0.45">
      <c r="B323">
        <v>2021</v>
      </c>
      <c r="C323" t="s">
        <v>20</v>
      </c>
      <c r="D323">
        <v>33</v>
      </c>
      <c r="E323" s="5" t="str">
        <f t="shared" si="3"/>
        <v>2021|USA|33</v>
      </c>
      <c r="F323">
        <f>VLOOKUP(E323,KeyQualys,2,FALSE)</f>
        <v>1</v>
      </c>
      <c r="G323">
        <f>VLOOKUP(E323,KeyGPs,2,FALSE)</f>
        <v>1</v>
      </c>
    </row>
    <row r="324" spans="2:7" x14ac:dyDescent="0.45">
      <c r="B324">
        <v>2021</v>
      </c>
      <c r="C324" t="s">
        <v>20</v>
      </c>
      <c r="D324">
        <v>44</v>
      </c>
      <c r="E324" s="5" t="str">
        <f t="shared" ref="E324:E387" si="4">_xlfn.CONCAT(B324,"|",C324,"|",D324)</f>
        <v>2021|USA|44</v>
      </c>
      <c r="F324">
        <f>VLOOKUP(E324,KeyQualys,2,FALSE)</f>
        <v>2</v>
      </c>
      <c r="G324">
        <f>VLOOKUP(E324,KeyGPs,2,FALSE)</f>
        <v>2</v>
      </c>
    </row>
    <row r="325" spans="2:7" x14ac:dyDescent="0.45">
      <c r="B325">
        <v>2021</v>
      </c>
      <c r="C325" t="s">
        <v>20</v>
      </c>
      <c r="D325">
        <v>11</v>
      </c>
      <c r="E325" s="5" t="str">
        <f t="shared" si="4"/>
        <v>2021|USA|11</v>
      </c>
      <c r="F325">
        <f>VLOOKUP(E325,KeyQualys,2,FALSE)</f>
        <v>3</v>
      </c>
      <c r="G325">
        <f>VLOOKUP(E325,KeyGPs,2,FALSE)</f>
        <v>3</v>
      </c>
    </row>
    <row r="326" spans="2:7" x14ac:dyDescent="0.45">
      <c r="B326">
        <v>2021</v>
      </c>
      <c r="C326" t="s">
        <v>20</v>
      </c>
      <c r="D326">
        <v>77</v>
      </c>
      <c r="E326" s="5" t="str">
        <f t="shared" si="4"/>
        <v>2021|USA|77</v>
      </c>
      <c r="F326">
        <f>VLOOKUP(E326,KeyQualys,2,FALSE)</f>
        <v>4</v>
      </c>
      <c r="G326">
        <f>VLOOKUP(E326,KeyGPs,2,FALSE)</f>
        <v>6</v>
      </c>
    </row>
    <row r="327" spans="2:7" x14ac:dyDescent="0.45">
      <c r="B327">
        <v>2021</v>
      </c>
      <c r="C327" t="s">
        <v>20</v>
      </c>
      <c r="D327">
        <v>16</v>
      </c>
      <c r="E327" s="5" t="str">
        <f t="shared" si="4"/>
        <v>2021|USA|16</v>
      </c>
      <c r="F327">
        <f>VLOOKUP(E327,KeyQualys,2,FALSE)</f>
        <v>5</v>
      </c>
      <c r="G327">
        <f>VLOOKUP(E327,KeyGPs,2,FALSE)</f>
        <v>4</v>
      </c>
    </row>
    <row r="328" spans="2:7" x14ac:dyDescent="0.45">
      <c r="B328">
        <v>2021</v>
      </c>
      <c r="C328" t="s">
        <v>20</v>
      </c>
      <c r="D328">
        <v>55</v>
      </c>
      <c r="E328" s="5" t="str">
        <f t="shared" si="4"/>
        <v>2021|USA|55</v>
      </c>
      <c r="F328">
        <f>VLOOKUP(E328,KeyQualys,2,FALSE)</f>
        <v>6</v>
      </c>
      <c r="G328">
        <f>VLOOKUP(E328,KeyGPs,2,FALSE)</f>
        <v>7</v>
      </c>
    </row>
    <row r="329" spans="2:7" x14ac:dyDescent="0.45">
      <c r="B329">
        <v>2021</v>
      </c>
      <c r="C329" t="s">
        <v>20</v>
      </c>
      <c r="D329">
        <v>3</v>
      </c>
      <c r="E329" s="5" t="str">
        <f t="shared" si="4"/>
        <v>2021|USA|3</v>
      </c>
      <c r="F329">
        <f>VLOOKUP(E329,KeyQualys,2,FALSE)</f>
        <v>7</v>
      </c>
      <c r="G329">
        <f>VLOOKUP(E329,KeyGPs,2,FALSE)</f>
        <v>5</v>
      </c>
    </row>
    <row r="330" spans="2:7" x14ac:dyDescent="0.45">
      <c r="B330">
        <v>2021</v>
      </c>
      <c r="C330" t="s">
        <v>20</v>
      </c>
      <c r="D330">
        <v>4</v>
      </c>
      <c r="E330" s="5" t="str">
        <f t="shared" si="4"/>
        <v>2021|USA|4</v>
      </c>
      <c r="F330">
        <f>VLOOKUP(E330,KeyQualys,2,FALSE)</f>
        <v>8</v>
      </c>
      <c r="G330">
        <f>VLOOKUP(E330,KeyGPs,2,FALSE)</f>
        <v>8</v>
      </c>
    </row>
    <row r="331" spans="2:7" hidden="1" x14ac:dyDescent="0.45">
      <c r="B331">
        <v>2021</v>
      </c>
      <c r="C331" t="s">
        <v>20</v>
      </c>
      <c r="D331">
        <v>10</v>
      </c>
      <c r="E331" s="5" t="str">
        <f t="shared" si="4"/>
        <v>2021|USA|10</v>
      </c>
      <c r="F331">
        <f>VLOOKUP(E331,KeyQualys,2,FALSE)</f>
        <v>9</v>
      </c>
      <c r="G331" t="str">
        <f>VLOOKUP(E331,KeyGPs,2,FALSE)</f>
        <v>NC</v>
      </c>
    </row>
    <row r="332" spans="2:7" x14ac:dyDescent="0.45">
      <c r="B332">
        <v>2021</v>
      </c>
      <c r="C332" t="s">
        <v>20</v>
      </c>
      <c r="D332">
        <v>22</v>
      </c>
      <c r="E332" s="5" t="str">
        <f t="shared" si="4"/>
        <v>2021|USA|22</v>
      </c>
      <c r="F332">
        <f>VLOOKUP(E332,KeyQualys,2,FALSE)</f>
        <v>10</v>
      </c>
      <c r="G332">
        <f>VLOOKUP(E332,KeyGPs,2,FALSE)</f>
        <v>9</v>
      </c>
    </row>
    <row r="333" spans="2:7" hidden="1" x14ac:dyDescent="0.45">
      <c r="B333">
        <v>2021</v>
      </c>
      <c r="C333" t="s">
        <v>20</v>
      </c>
      <c r="D333">
        <v>31</v>
      </c>
      <c r="E333" s="5" t="str">
        <f t="shared" si="4"/>
        <v>2021|USA|31</v>
      </c>
      <c r="F333">
        <f>VLOOKUP(E333,KeyQualys,2,FALSE)</f>
        <v>11</v>
      </c>
      <c r="G333" t="str">
        <f>VLOOKUP(E333,KeyGPs,2,FALSE)</f>
        <v>NC</v>
      </c>
    </row>
    <row r="334" spans="2:7" x14ac:dyDescent="0.45">
      <c r="B334">
        <v>2021</v>
      </c>
      <c r="C334" t="s">
        <v>20</v>
      </c>
      <c r="D334">
        <v>5</v>
      </c>
      <c r="E334" s="5" t="str">
        <f t="shared" si="4"/>
        <v>2021|USA|5</v>
      </c>
      <c r="F334">
        <f>VLOOKUP(E334,KeyQualys,2,FALSE)</f>
        <v>12</v>
      </c>
      <c r="G334">
        <f>VLOOKUP(E334,KeyGPs,2,FALSE)</f>
        <v>10</v>
      </c>
    </row>
    <row r="335" spans="2:7" x14ac:dyDescent="0.45">
      <c r="B335">
        <v>2021</v>
      </c>
      <c r="C335" t="s">
        <v>20</v>
      </c>
      <c r="D335">
        <v>99</v>
      </c>
      <c r="E335" s="5" t="str">
        <f t="shared" si="4"/>
        <v>2021|USA|99</v>
      </c>
      <c r="F335">
        <f>VLOOKUP(E335,KeyQualys,2,FALSE)</f>
        <v>13</v>
      </c>
      <c r="G335">
        <f>VLOOKUP(E335,KeyGPs,2,FALSE)</f>
        <v>11</v>
      </c>
    </row>
    <row r="336" spans="2:7" hidden="1" x14ac:dyDescent="0.45">
      <c r="B336">
        <v>2021</v>
      </c>
      <c r="C336" t="s">
        <v>20</v>
      </c>
      <c r="D336">
        <v>14</v>
      </c>
      <c r="E336" s="5" t="str">
        <f t="shared" si="4"/>
        <v>2021|USA|14</v>
      </c>
      <c r="F336">
        <f>VLOOKUP(E336,KeyQualys,2,FALSE)</f>
        <v>14</v>
      </c>
      <c r="G336" t="str">
        <f>VLOOKUP(E336,KeyGPs,2,FALSE)</f>
        <v>NC</v>
      </c>
    </row>
    <row r="337" spans="2:7" hidden="1" x14ac:dyDescent="0.45">
      <c r="B337">
        <v>2021</v>
      </c>
      <c r="C337" t="s">
        <v>20</v>
      </c>
      <c r="D337">
        <v>63</v>
      </c>
      <c r="E337" s="5" t="str">
        <f t="shared" si="4"/>
        <v>2021|USA|63</v>
      </c>
      <c r="F337">
        <f>VLOOKUP(E337,KeyQualys,2,FALSE)</f>
        <v>15</v>
      </c>
      <c r="G337">
        <f>VLOOKUP(E337,KeyGPs,2,FALSE)</f>
        <v>14</v>
      </c>
    </row>
    <row r="338" spans="2:7" hidden="1" x14ac:dyDescent="0.45">
      <c r="B338">
        <v>2021</v>
      </c>
      <c r="C338" t="s">
        <v>20</v>
      </c>
      <c r="D338">
        <v>18</v>
      </c>
      <c r="E338" s="5" t="str">
        <f t="shared" si="4"/>
        <v>2021|USA|18</v>
      </c>
      <c r="F338">
        <f>VLOOKUP(E338,KeyQualys,2,FALSE)</f>
        <v>16</v>
      </c>
      <c r="G338">
        <f>VLOOKUP(E338,KeyGPs,2,FALSE)</f>
        <v>12</v>
      </c>
    </row>
    <row r="339" spans="2:7" x14ac:dyDescent="0.45">
      <c r="B339">
        <v>2021</v>
      </c>
      <c r="C339" t="s">
        <v>20</v>
      </c>
      <c r="D339">
        <v>6</v>
      </c>
      <c r="E339" s="5" t="str">
        <f t="shared" si="4"/>
        <v>2021|USA|6</v>
      </c>
      <c r="F339">
        <f>VLOOKUP(E339,KeyQualys,2,FALSE)</f>
        <v>17</v>
      </c>
      <c r="G339">
        <f>VLOOKUP(E339,KeyGPs,2,FALSE)</f>
        <v>15</v>
      </c>
    </row>
    <row r="340" spans="2:7" hidden="1" x14ac:dyDescent="0.45">
      <c r="B340">
        <v>2021</v>
      </c>
      <c r="C340" t="s">
        <v>20</v>
      </c>
      <c r="D340">
        <v>7</v>
      </c>
      <c r="E340" s="5" t="str">
        <f t="shared" si="4"/>
        <v>2021|USA|7</v>
      </c>
      <c r="F340">
        <f>VLOOKUP(E340,KeyQualys,2,FALSE)</f>
        <v>18</v>
      </c>
      <c r="G340">
        <f>VLOOKUP(E340,KeyGPs,2,FALSE)</f>
        <v>13</v>
      </c>
    </row>
    <row r="341" spans="2:7" x14ac:dyDescent="0.45">
      <c r="B341">
        <v>2021</v>
      </c>
      <c r="C341" t="s">
        <v>20</v>
      </c>
      <c r="D341">
        <v>47</v>
      </c>
      <c r="E341" s="5" t="str">
        <f t="shared" si="4"/>
        <v>2021|USA|47</v>
      </c>
      <c r="F341">
        <f>VLOOKUP(E341,KeyQualys,2,FALSE)</f>
        <v>19</v>
      </c>
      <c r="G341">
        <f>VLOOKUP(E341,KeyGPs,2,FALSE)</f>
        <v>16</v>
      </c>
    </row>
    <row r="342" spans="2:7" hidden="1" x14ac:dyDescent="0.45">
      <c r="B342">
        <v>2021</v>
      </c>
      <c r="C342" t="s">
        <v>20</v>
      </c>
      <c r="D342">
        <v>9</v>
      </c>
      <c r="E342" s="5" t="str">
        <f t="shared" si="4"/>
        <v>2021|USA|9</v>
      </c>
      <c r="F342">
        <f>VLOOKUP(E342,KeyQualys,2,FALSE)</f>
        <v>20</v>
      </c>
      <c r="G342">
        <f>VLOOKUP(E342,KeyGPs,2,FALSE)</f>
        <v>17</v>
      </c>
    </row>
    <row r="343" spans="2:7" x14ac:dyDescent="0.45">
      <c r="B343">
        <v>2021</v>
      </c>
      <c r="C343" t="s">
        <v>21</v>
      </c>
      <c r="D343">
        <v>77</v>
      </c>
      <c r="E343" s="5" t="str">
        <f t="shared" si="4"/>
        <v>2021|Mexico|77</v>
      </c>
      <c r="F343">
        <f>VLOOKUP(E343,KeyQualys,2,FALSE)</f>
        <v>1</v>
      </c>
      <c r="G343">
        <f>VLOOKUP(E343,KeyGPs,2,FALSE)</f>
        <v>15</v>
      </c>
    </row>
    <row r="344" spans="2:7" x14ac:dyDescent="0.45">
      <c r="B344">
        <v>2021</v>
      </c>
      <c r="C344" t="s">
        <v>21</v>
      </c>
      <c r="D344">
        <v>44</v>
      </c>
      <c r="E344" s="5" t="str">
        <f t="shared" si="4"/>
        <v>2021|Mexico|44</v>
      </c>
      <c r="F344">
        <f>VLOOKUP(E344,KeyQualys,2,FALSE)</f>
        <v>2</v>
      </c>
      <c r="G344">
        <f>VLOOKUP(E344,KeyGPs,2,FALSE)</f>
        <v>2</v>
      </c>
    </row>
    <row r="345" spans="2:7" x14ac:dyDescent="0.45">
      <c r="B345">
        <v>2021</v>
      </c>
      <c r="C345" t="s">
        <v>21</v>
      </c>
      <c r="D345">
        <v>33</v>
      </c>
      <c r="E345" s="5" t="str">
        <f t="shared" si="4"/>
        <v>2021|Mexico|33</v>
      </c>
      <c r="F345">
        <f>VLOOKUP(E345,KeyQualys,2,FALSE)</f>
        <v>3</v>
      </c>
      <c r="G345">
        <f>VLOOKUP(E345,KeyGPs,2,FALSE)</f>
        <v>1</v>
      </c>
    </row>
    <row r="346" spans="2:7" x14ac:dyDescent="0.45">
      <c r="B346">
        <v>2021</v>
      </c>
      <c r="C346" t="s">
        <v>21</v>
      </c>
      <c r="D346">
        <v>11</v>
      </c>
      <c r="E346" s="5" t="str">
        <f t="shared" si="4"/>
        <v>2021|Mexico|11</v>
      </c>
      <c r="F346">
        <f>VLOOKUP(E346,KeyQualys,2,FALSE)</f>
        <v>4</v>
      </c>
      <c r="G346">
        <f>VLOOKUP(E346,KeyGPs,2,FALSE)</f>
        <v>3</v>
      </c>
    </row>
    <row r="347" spans="2:7" x14ac:dyDescent="0.45">
      <c r="B347">
        <v>2021</v>
      </c>
      <c r="C347" t="s">
        <v>21</v>
      </c>
      <c r="D347">
        <v>10</v>
      </c>
      <c r="E347" s="5" t="str">
        <f t="shared" si="4"/>
        <v>2021|Mexico|10</v>
      </c>
      <c r="F347">
        <f>VLOOKUP(E347,KeyQualys,2,FALSE)</f>
        <v>5</v>
      </c>
      <c r="G347">
        <f>VLOOKUP(E347,KeyGPs,2,FALSE)</f>
        <v>4</v>
      </c>
    </row>
    <row r="348" spans="2:7" x14ac:dyDescent="0.45">
      <c r="B348">
        <v>2021</v>
      </c>
      <c r="C348" t="s">
        <v>21</v>
      </c>
      <c r="D348">
        <v>55</v>
      </c>
      <c r="E348" s="5" t="str">
        <f t="shared" si="4"/>
        <v>2021|Mexico|55</v>
      </c>
      <c r="F348">
        <f>VLOOKUP(E348,KeyQualys,2,FALSE)</f>
        <v>6</v>
      </c>
      <c r="G348">
        <f>VLOOKUP(E348,KeyGPs,2,FALSE)</f>
        <v>6</v>
      </c>
    </row>
    <row r="349" spans="2:7" hidden="1" x14ac:dyDescent="0.45">
      <c r="B349">
        <v>2021</v>
      </c>
      <c r="C349" t="s">
        <v>21</v>
      </c>
      <c r="D349">
        <v>3</v>
      </c>
      <c r="E349" s="5" t="str">
        <f t="shared" si="4"/>
        <v>2021|Mexico|3</v>
      </c>
      <c r="F349">
        <f>VLOOKUP(E349,KeyQualys,2,FALSE)</f>
        <v>7</v>
      </c>
      <c r="G349">
        <f>VLOOKUP(E349,KeyGPs,2,FALSE)</f>
        <v>12</v>
      </c>
    </row>
    <row r="350" spans="2:7" x14ac:dyDescent="0.45">
      <c r="B350">
        <v>2021</v>
      </c>
      <c r="C350" t="s">
        <v>21</v>
      </c>
      <c r="D350">
        <v>16</v>
      </c>
      <c r="E350" s="5" t="str">
        <f t="shared" si="4"/>
        <v>2021|Mexico|16</v>
      </c>
      <c r="F350">
        <f>VLOOKUP(E350,KeyQualys,2,FALSE)</f>
        <v>8</v>
      </c>
      <c r="G350">
        <f>VLOOKUP(E350,KeyGPs,2,FALSE)</f>
        <v>5</v>
      </c>
    </row>
    <row r="351" spans="2:7" hidden="1" x14ac:dyDescent="0.45">
      <c r="B351">
        <v>2021</v>
      </c>
      <c r="C351" t="s">
        <v>21</v>
      </c>
      <c r="D351">
        <v>22</v>
      </c>
      <c r="E351" s="5" t="str">
        <f t="shared" si="4"/>
        <v>2021|Mexico|22</v>
      </c>
      <c r="F351">
        <f>VLOOKUP(E351,KeyQualys,2,FALSE)</f>
        <v>9</v>
      </c>
      <c r="G351" t="str">
        <f>VLOOKUP(E351,KeyGPs,2,FALSE)</f>
        <v>NC</v>
      </c>
    </row>
    <row r="352" spans="2:7" x14ac:dyDescent="0.45">
      <c r="B352">
        <v>2021</v>
      </c>
      <c r="C352" t="s">
        <v>21</v>
      </c>
      <c r="D352">
        <v>4</v>
      </c>
      <c r="E352" s="5" t="str">
        <f t="shared" si="4"/>
        <v>2021|Mexico|4</v>
      </c>
      <c r="F352">
        <f>VLOOKUP(E352,KeyQualys,2,FALSE)</f>
        <v>10</v>
      </c>
      <c r="G352">
        <f>VLOOKUP(E352,KeyGPs,2,FALSE)</f>
        <v>10</v>
      </c>
    </row>
    <row r="353" spans="2:7" x14ac:dyDescent="0.45">
      <c r="B353">
        <v>2021</v>
      </c>
      <c r="C353" t="s">
        <v>21</v>
      </c>
      <c r="D353">
        <v>5</v>
      </c>
      <c r="E353" s="5" t="str">
        <f t="shared" si="4"/>
        <v>2021|Mexico|5</v>
      </c>
      <c r="F353">
        <f>VLOOKUP(E353,KeyQualys,2,FALSE)</f>
        <v>11</v>
      </c>
      <c r="G353">
        <f>VLOOKUP(E353,KeyGPs,2,FALSE)</f>
        <v>7</v>
      </c>
    </row>
    <row r="354" spans="2:7" x14ac:dyDescent="0.45">
      <c r="B354">
        <v>2021</v>
      </c>
      <c r="C354" t="s">
        <v>21</v>
      </c>
      <c r="D354">
        <v>7</v>
      </c>
      <c r="E354" s="5" t="str">
        <f t="shared" si="4"/>
        <v>2021|Mexico|7</v>
      </c>
      <c r="F354">
        <f>VLOOKUP(E354,KeyQualys,2,FALSE)</f>
        <v>12</v>
      </c>
      <c r="G354">
        <f>VLOOKUP(E354,KeyGPs,2,FALSE)</f>
        <v>8</v>
      </c>
    </row>
    <row r="355" spans="2:7" x14ac:dyDescent="0.45">
      <c r="B355">
        <v>2021</v>
      </c>
      <c r="C355" t="s">
        <v>21</v>
      </c>
      <c r="D355">
        <v>63</v>
      </c>
      <c r="E355" s="5" t="str">
        <f t="shared" si="4"/>
        <v>2021|Mexico|63</v>
      </c>
      <c r="F355">
        <f>VLOOKUP(E355,KeyQualys,2,FALSE)</f>
        <v>13</v>
      </c>
      <c r="G355">
        <f>VLOOKUP(E355,KeyGPs,2,FALSE)</f>
        <v>16</v>
      </c>
    </row>
    <row r="356" spans="2:7" x14ac:dyDescent="0.45">
      <c r="B356">
        <v>2021</v>
      </c>
      <c r="C356" t="s">
        <v>21</v>
      </c>
      <c r="D356">
        <v>99</v>
      </c>
      <c r="E356" s="5" t="str">
        <f t="shared" si="4"/>
        <v>2021|Mexico|99</v>
      </c>
      <c r="F356">
        <f>VLOOKUP(E356,KeyQualys,2,FALSE)</f>
        <v>14</v>
      </c>
      <c r="G356">
        <f>VLOOKUP(E356,KeyGPs,2,FALSE)</f>
        <v>11</v>
      </c>
    </row>
    <row r="357" spans="2:7" hidden="1" x14ac:dyDescent="0.45">
      <c r="B357">
        <v>2021</v>
      </c>
      <c r="C357" t="s">
        <v>21</v>
      </c>
      <c r="D357">
        <v>31</v>
      </c>
      <c r="E357" s="5" t="str">
        <f t="shared" si="4"/>
        <v>2021|Mexico|31</v>
      </c>
      <c r="F357">
        <f>VLOOKUP(E357,KeyQualys,2,FALSE)</f>
        <v>15</v>
      </c>
      <c r="G357">
        <f>VLOOKUP(E357,KeyGPs,2,FALSE)</f>
        <v>13</v>
      </c>
    </row>
    <row r="358" spans="2:7" x14ac:dyDescent="0.45">
      <c r="B358">
        <v>2021</v>
      </c>
      <c r="C358" t="s">
        <v>21</v>
      </c>
      <c r="D358">
        <v>14</v>
      </c>
      <c r="E358" s="5" t="str">
        <f t="shared" si="4"/>
        <v>2021|Mexico|14</v>
      </c>
      <c r="F358">
        <f>VLOOKUP(E358,KeyQualys,2,FALSE)</f>
        <v>16</v>
      </c>
      <c r="G358">
        <f>VLOOKUP(E358,KeyGPs,2,FALSE)</f>
        <v>9</v>
      </c>
    </row>
    <row r="359" spans="2:7" hidden="1" x14ac:dyDescent="0.45">
      <c r="B359">
        <v>2021</v>
      </c>
      <c r="C359" t="s">
        <v>21</v>
      </c>
      <c r="D359">
        <v>6</v>
      </c>
      <c r="E359" s="5" t="str">
        <f t="shared" si="4"/>
        <v>2021|Mexico|6</v>
      </c>
      <c r="F359">
        <f>VLOOKUP(E359,KeyQualys,2,FALSE)</f>
        <v>17</v>
      </c>
      <c r="G359">
        <f>VLOOKUP(E359,KeyGPs,2,FALSE)</f>
        <v>17</v>
      </c>
    </row>
    <row r="360" spans="2:7" hidden="1" x14ac:dyDescent="0.45">
      <c r="B360">
        <v>2021</v>
      </c>
      <c r="C360" t="s">
        <v>21</v>
      </c>
      <c r="D360">
        <v>47</v>
      </c>
      <c r="E360" s="5" t="str">
        <f t="shared" si="4"/>
        <v>2021|Mexico|47</v>
      </c>
      <c r="F360">
        <f>VLOOKUP(E360,KeyQualys,2,FALSE)</f>
        <v>18</v>
      </c>
      <c r="G360" t="str">
        <f>VLOOKUP(E360,KeyGPs,2,FALSE)</f>
        <v>NC</v>
      </c>
    </row>
    <row r="361" spans="2:7" x14ac:dyDescent="0.45">
      <c r="B361">
        <v>2021</v>
      </c>
      <c r="C361" t="s">
        <v>21</v>
      </c>
      <c r="D361">
        <v>9</v>
      </c>
      <c r="E361" s="5" t="str">
        <f t="shared" si="4"/>
        <v>2021|Mexico|9</v>
      </c>
      <c r="F361">
        <f>VLOOKUP(E361,KeyQualys,2,FALSE)</f>
        <v>19</v>
      </c>
      <c r="G361">
        <f>VLOOKUP(E361,KeyGPs,2,FALSE)</f>
        <v>18</v>
      </c>
    </row>
    <row r="362" spans="2:7" hidden="1" x14ac:dyDescent="0.45">
      <c r="B362">
        <v>2021</v>
      </c>
      <c r="C362" t="s">
        <v>21</v>
      </c>
      <c r="D362">
        <v>18</v>
      </c>
      <c r="E362" s="5" t="str">
        <f t="shared" si="4"/>
        <v>2021|Mexico|18</v>
      </c>
      <c r="F362">
        <f>VLOOKUP(E362,KeyQualys,2,FALSE)</f>
        <v>20</v>
      </c>
      <c r="G362">
        <f>VLOOKUP(E362,KeyGPs,2,FALSE)</f>
        <v>14</v>
      </c>
    </row>
    <row r="363" spans="2:7" x14ac:dyDescent="0.45">
      <c r="B363">
        <v>2021</v>
      </c>
      <c r="C363" t="s">
        <v>22</v>
      </c>
      <c r="D363">
        <v>44</v>
      </c>
      <c r="E363" s="5" t="str">
        <f t="shared" si="4"/>
        <v>2021|Brazil|44</v>
      </c>
      <c r="F363" t="str">
        <f>VLOOKUP(E363,KeyQualys,2,FALSE)</f>
        <v>NC</v>
      </c>
      <c r="G363">
        <f>VLOOKUP(E363,KeyGPs,2,FALSE)</f>
        <v>1</v>
      </c>
    </row>
    <row r="364" spans="2:7" x14ac:dyDescent="0.45">
      <c r="B364">
        <v>2021</v>
      </c>
      <c r="C364" t="s">
        <v>22</v>
      </c>
      <c r="D364">
        <v>33</v>
      </c>
      <c r="E364" s="5" t="str">
        <f t="shared" si="4"/>
        <v>2021|Brazil|33</v>
      </c>
      <c r="F364">
        <f>VLOOKUP(E364,KeyQualys,2,FALSE)</f>
        <v>1</v>
      </c>
      <c r="G364">
        <f>VLOOKUP(E364,KeyGPs,2,FALSE)</f>
        <v>2</v>
      </c>
    </row>
    <row r="365" spans="2:7" x14ac:dyDescent="0.45">
      <c r="B365">
        <v>2021</v>
      </c>
      <c r="C365" t="s">
        <v>22</v>
      </c>
      <c r="D365">
        <v>77</v>
      </c>
      <c r="E365" s="5" t="str">
        <f t="shared" si="4"/>
        <v>2021|Brazil|77</v>
      </c>
      <c r="F365">
        <f>VLOOKUP(E365,KeyQualys,2,FALSE)</f>
        <v>2</v>
      </c>
      <c r="G365">
        <f>VLOOKUP(E365,KeyGPs,2,FALSE)</f>
        <v>3</v>
      </c>
    </row>
    <row r="366" spans="2:7" x14ac:dyDescent="0.45">
      <c r="B366">
        <v>2021</v>
      </c>
      <c r="C366" t="s">
        <v>22</v>
      </c>
      <c r="D366">
        <v>11</v>
      </c>
      <c r="E366" s="5" t="str">
        <f t="shared" si="4"/>
        <v>2021|Brazil|11</v>
      </c>
      <c r="F366">
        <f>VLOOKUP(E366,KeyQualys,2,FALSE)</f>
        <v>3</v>
      </c>
      <c r="G366">
        <f>VLOOKUP(E366,KeyGPs,2,FALSE)</f>
        <v>4</v>
      </c>
    </row>
    <row r="367" spans="2:7" x14ac:dyDescent="0.45">
      <c r="B367">
        <v>2021</v>
      </c>
      <c r="C367" t="s">
        <v>22</v>
      </c>
      <c r="D367">
        <v>10</v>
      </c>
      <c r="E367" s="5" t="str">
        <f t="shared" si="4"/>
        <v>2021|Brazil|10</v>
      </c>
      <c r="F367">
        <f>VLOOKUP(E367,KeyQualys,2,FALSE)</f>
        <v>4</v>
      </c>
      <c r="G367">
        <f>VLOOKUP(E367,KeyGPs,2,FALSE)</f>
        <v>7</v>
      </c>
    </row>
    <row r="368" spans="2:7" x14ac:dyDescent="0.45">
      <c r="B368">
        <v>2021</v>
      </c>
      <c r="C368" t="s">
        <v>22</v>
      </c>
      <c r="D368">
        <v>55</v>
      </c>
      <c r="E368" s="5" t="str">
        <f t="shared" si="4"/>
        <v>2021|Brazil|55</v>
      </c>
      <c r="F368">
        <f>VLOOKUP(E368,KeyQualys,2,FALSE)</f>
        <v>5</v>
      </c>
      <c r="G368">
        <f>VLOOKUP(E368,KeyGPs,2,FALSE)</f>
        <v>6</v>
      </c>
    </row>
    <row r="369" spans="2:7" x14ac:dyDescent="0.45">
      <c r="B369">
        <v>2021</v>
      </c>
      <c r="C369" t="s">
        <v>22</v>
      </c>
      <c r="D369">
        <v>16</v>
      </c>
      <c r="E369" s="5" t="str">
        <f t="shared" si="4"/>
        <v>2021|Brazil|16</v>
      </c>
      <c r="F369">
        <f>VLOOKUP(E369,KeyQualys,2,FALSE)</f>
        <v>6</v>
      </c>
      <c r="G369">
        <f>VLOOKUP(E369,KeyGPs,2,FALSE)</f>
        <v>5</v>
      </c>
    </row>
    <row r="370" spans="2:7" x14ac:dyDescent="0.45">
      <c r="B370">
        <v>2021</v>
      </c>
      <c r="C370" t="s">
        <v>22</v>
      </c>
      <c r="D370">
        <v>4</v>
      </c>
      <c r="E370" s="5" t="str">
        <f t="shared" si="4"/>
        <v>2021|Brazil|4</v>
      </c>
      <c r="F370">
        <f>VLOOKUP(E370,KeyQualys,2,FALSE)</f>
        <v>7</v>
      </c>
      <c r="G370">
        <f>VLOOKUP(E370,KeyGPs,2,FALSE)</f>
        <v>10</v>
      </c>
    </row>
    <row r="371" spans="2:7" hidden="1" x14ac:dyDescent="0.45">
      <c r="B371">
        <v>2021</v>
      </c>
      <c r="C371" t="s">
        <v>22</v>
      </c>
      <c r="D371">
        <v>3</v>
      </c>
      <c r="E371" s="5" t="str">
        <f t="shared" si="4"/>
        <v>2021|Brazil|3</v>
      </c>
      <c r="F371">
        <f>VLOOKUP(E371,KeyQualys,2,FALSE)</f>
        <v>8</v>
      </c>
      <c r="G371" t="str">
        <f>VLOOKUP(E371,KeyGPs,2,FALSE)</f>
        <v>NC</v>
      </c>
    </row>
    <row r="372" spans="2:7" x14ac:dyDescent="0.45">
      <c r="B372">
        <v>2021</v>
      </c>
      <c r="C372" t="s">
        <v>22</v>
      </c>
      <c r="D372">
        <v>14</v>
      </c>
      <c r="E372" s="5" t="str">
        <f t="shared" si="4"/>
        <v>2021|Brazil|14</v>
      </c>
      <c r="F372">
        <f>VLOOKUP(E372,KeyQualys,2,FALSE)</f>
        <v>9</v>
      </c>
      <c r="G372">
        <f>VLOOKUP(E372,KeyGPs,2,FALSE)</f>
        <v>9</v>
      </c>
    </row>
    <row r="373" spans="2:7" x14ac:dyDescent="0.45">
      <c r="B373">
        <v>2021</v>
      </c>
      <c r="C373" t="s">
        <v>22</v>
      </c>
      <c r="D373">
        <v>31</v>
      </c>
      <c r="E373" s="5" t="str">
        <f t="shared" si="4"/>
        <v>2021|Brazil|31</v>
      </c>
      <c r="F373">
        <f>VLOOKUP(E373,KeyQualys,2,FALSE)</f>
        <v>10</v>
      </c>
      <c r="G373">
        <f>VLOOKUP(E373,KeyGPs,2,FALSE)</f>
        <v>8</v>
      </c>
    </row>
    <row r="374" spans="2:7" x14ac:dyDescent="0.45">
      <c r="B374">
        <v>2021</v>
      </c>
      <c r="C374" t="s">
        <v>22</v>
      </c>
      <c r="D374">
        <v>5</v>
      </c>
      <c r="E374" s="5" t="str">
        <f t="shared" si="4"/>
        <v>2021|Brazil|5</v>
      </c>
      <c r="F374">
        <f>VLOOKUP(E374,KeyQualys,2,FALSE)</f>
        <v>11</v>
      </c>
      <c r="G374">
        <f>VLOOKUP(E374,KeyGPs,2,FALSE)</f>
        <v>11</v>
      </c>
    </row>
    <row r="375" spans="2:7" x14ac:dyDescent="0.45">
      <c r="B375">
        <v>2021</v>
      </c>
      <c r="C375" t="s">
        <v>22</v>
      </c>
      <c r="D375">
        <v>22</v>
      </c>
      <c r="E375" s="5" t="str">
        <f t="shared" si="4"/>
        <v>2021|Brazil|22</v>
      </c>
      <c r="F375">
        <f>VLOOKUP(E375,KeyQualys,2,FALSE)</f>
        <v>12</v>
      </c>
      <c r="G375">
        <f>VLOOKUP(E375,KeyGPs,2,FALSE)</f>
        <v>15</v>
      </c>
    </row>
    <row r="376" spans="2:7" hidden="1" x14ac:dyDescent="0.45">
      <c r="B376">
        <v>2021</v>
      </c>
      <c r="C376" t="s">
        <v>22</v>
      </c>
      <c r="D376">
        <v>7</v>
      </c>
      <c r="E376" s="5" t="str">
        <f t="shared" si="4"/>
        <v>2021|Brazil|7</v>
      </c>
      <c r="F376">
        <f>VLOOKUP(E376,KeyQualys,2,FALSE)</f>
        <v>13</v>
      </c>
      <c r="G376">
        <f>VLOOKUP(E376,KeyGPs,2,FALSE)</f>
        <v>12</v>
      </c>
    </row>
    <row r="377" spans="2:7" hidden="1" x14ac:dyDescent="0.45">
      <c r="B377">
        <v>2021</v>
      </c>
      <c r="C377" t="s">
        <v>22</v>
      </c>
      <c r="D377">
        <v>99</v>
      </c>
      <c r="E377" s="5" t="str">
        <f t="shared" si="4"/>
        <v>2021|Brazil|99</v>
      </c>
      <c r="F377">
        <f>VLOOKUP(E377,KeyQualys,2,FALSE)</f>
        <v>14</v>
      </c>
      <c r="G377">
        <f>VLOOKUP(E377,KeyGPs,2,FALSE)</f>
        <v>14</v>
      </c>
    </row>
    <row r="378" spans="2:7" hidden="1" x14ac:dyDescent="0.45">
      <c r="B378">
        <v>2021</v>
      </c>
      <c r="C378" t="s">
        <v>22</v>
      </c>
      <c r="D378">
        <v>18</v>
      </c>
      <c r="E378" s="5" t="str">
        <f t="shared" si="4"/>
        <v>2021|Brazil|18</v>
      </c>
      <c r="F378">
        <f>VLOOKUP(E378,KeyQualys,2,FALSE)</f>
        <v>15</v>
      </c>
      <c r="G378" t="str">
        <f>VLOOKUP(E378,KeyGPs,2,FALSE)</f>
        <v>NC</v>
      </c>
    </row>
    <row r="379" spans="2:7" x14ac:dyDescent="0.45">
      <c r="B379">
        <v>2021</v>
      </c>
      <c r="C379" t="s">
        <v>22</v>
      </c>
      <c r="D379">
        <v>6</v>
      </c>
      <c r="E379" s="5" t="str">
        <f t="shared" si="4"/>
        <v>2021|Brazil|6</v>
      </c>
      <c r="F379">
        <f>VLOOKUP(E379,KeyQualys,2,FALSE)</f>
        <v>16</v>
      </c>
      <c r="G379">
        <f>VLOOKUP(E379,KeyGPs,2,FALSE)</f>
        <v>16</v>
      </c>
    </row>
    <row r="380" spans="2:7" hidden="1" x14ac:dyDescent="0.45">
      <c r="B380">
        <v>2021</v>
      </c>
      <c r="C380" t="s">
        <v>22</v>
      </c>
      <c r="D380">
        <v>63</v>
      </c>
      <c r="E380" s="5" t="str">
        <f t="shared" si="4"/>
        <v>2021|Brazil|63</v>
      </c>
      <c r="F380">
        <f>VLOOKUP(E380,KeyQualys,2,FALSE)</f>
        <v>17</v>
      </c>
      <c r="G380">
        <f>VLOOKUP(E380,KeyGPs,2,FALSE)</f>
        <v>13</v>
      </c>
    </row>
    <row r="381" spans="2:7" x14ac:dyDescent="0.45">
      <c r="B381">
        <v>2021</v>
      </c>
      <c r="C381" t="s">
        <v>22</v>
      </c>
      <c r="D381">
        <v>47</v>
      </c>
      <c r="E381" s="5" t="str">
        <f t="shared" si="4"/>
        <v>2021|Brazil|47</v>
      </c>
      <c r="F381">
        <f>VLOOKUP(E381,KeyQualys,2,FALSE)</f>
        <v>18</v>
      </c>
      <c r="G381">
        <f>VLOOKUP(E381,KeyGPs,2,FALSE)</f>
        <v>18</v>
      </c>
    </row>
    <row r="382" spans="2:7" hidden="1" x14ac:dyDescent="0.45">
      <c r="B382">
        <v>2021</v>
      </c>
      <c r="C382" t="s">
        <v>22</v>
      </c>
      <c r="D382">
        <v>9</v>
      </c>
      <c r="E382" s="5" t="str">
        <f t="shared" si="4"/>
        <v>2021|Brazil|9</v>
      </c>
      <c r="F382">
        <f>VLOOKUP(E382,KeyQualys,2,FALSE)</f>
        <v>19</v>
      </c>
      <c r="G382">
        <f>VLOOKUP(E382,KeyGPs,2,FALSE)</f>
        <v>17</v>
      </c>
    </row>
    <row r="383" spans="2:7" x14ac:dyDescent="0.45">
      <c r="B383">
        <v>2021</v>
      </c>
      <c r="C383" t="s">
        <v>23</v>
      </c>
      <c r="D383">
        <v>44</v>
      </c>
      <c r="E383" s="5" t="str">
        <f t="shared" si="4"/>
        <v>2021|Qatar|44</v>
      </c>
      <c r="F383">
        <f>VLOOKUP(E383,KeyQualys,2,FALSE)</f>
        <v>1</v>
      </c>
      <c r="G383">
        <f>VLOOKUP(E383,KeyGPs,2,FALSE)</f>
        <v>1</v>
      </c>
    </row>
    <row r="384" spans="2:7" x14ac:dyDescent="0.45">
      <c r="B384">
        <v>2021</v>
      </c>
      <c r="C384" t="s">
        <v>23</v>
      </c>
      <c r="D384">
        <v>33</v>
      </c>
      <c r="E384" s="5" t="str">
        <f t="shared" si="4"/>
        <v>2021|Qatar|33</v>
      </c>
      <c r="F384">
        <f>VLOOKUP(E384,KeyQualys,2,FALSE)</f>
        <v>2</v>
      </c>
      <c r="G384">
        <f>VLOOKUP(E384,KeyGPs,2,FALSE)</f>
        <v>2</v>
      </c>
    </row>
    <row r="385" spans="2:7" hidden="1" x14ac:dyDescent="0.45">
      <c r="B385">
        <v>2021</v>
      </c>
      <c r="C385" t="s">
        <v>23</v>
      </c>
      <c r="D385">
        <v>77</v>
      </c>
      <c r="E385" s="5" t="str">
        <f t="shared" si="4"/>
        <v>2021|Qatar|77</v>
      </c>
      <c r="F385">
        <f>VLOOKUP(E385,KeyQualys,2,FALSE)</f>
        <v>3</v>
      </c>
      <c r="G385" t="str">
        <f>VLOOKUP(E385,KeyGPs,2,FALSE)</f>
        <v>NC</v>
      </c>
    </row>
    <row r="386" spans="2:7" x14ac:dyDescent="0.45">
      <c r="B386">
        <v>2021</v>
      </c>
      <c r="C386" t="s">
        <v>23</v>
      </c>
      <c r="D386">
        <v>10</v>
      </c>
      <c r="E386" s="5" t="str">
        <f t="shared" si="4"/>
        <v>2021|Qatar|10</v>
      </c>
      <c r="F386">
        <f>VLOOKUP(E386,KeyQualys,2,FALSE)</f>
        <v>4</v>
      </c>
      <c r="G386">
        <f>VLOOKUP(E386,KeyGPs,2,FALSE)</f>
        <v>11</v>
      </c>
    </row>
    <row r="387" spans="2:7" x14ac:dyDescent="0.45">
      <c r="B387">
        <v>2021</v>
      </c>
      <c r="C387" t="s">
        <v>23</v>
      </c>
      <c r="D387">
        <v>14</v>
      </c>
      <c r="E387" s="5" t="str">
        <f t="shared" si="4"/>
        <v>2021|Qatar|14</v>
      </c>
      <c r="F387">
        <f>VLOOKUP(E387,KeyQualys,2,FALSE)</f>
        <v>5</v>
      </c>
      <c r="G387">
        <f>VLOOKUP(E387,KeyGPs,2,FALSE)</f>
        <v>3</v>
      </c>
    </row>
    <row r="388" spans="2:7" x14ac:dyDescent="0.45">
      <c r="B388">
        <v>2021</v>
      </c>
      <c r="C388" t="s">
        <v>23</v>
      </c>
      <c r="D388">
        <v>4</v>
      </c>
      <c r="E388" s="5" t="str">
        <f t="shared" ref="E388:E451" si="5">_xlfn.CONCAT(B388,"|",C388,"|",D388)</f>
        <v>2021|Qatar|4</v>
      </c>
      <c r="F388">
        <f>VLOOKUP(E388,KeyQualys,2,FALSE)</f>
        <v>6</v>
      </c>
      <c r="G388">
        <f>VLOOKUP(E388,KeyGPs,2,FALSE)</f>
        <v>9</v>
      </c>
    </row>
    <row r="389" spans="2:7" x14ac:dyDescent="0.45">
      <c r="B389">
        <v>2021</v>
      </c>
      <c r="C389" t="s">
        <v>23</v>
      </c>
      <c r="D389">
        <v>55</v>
      </c>
      <c r="E389" s="5" t="str">
        <f t="shared" si="5"/>
        <v>2021|Qatar|55</v>
      </c>
      <c r="F389">
        <f>VLOOKUP(E389,KeyQualys,2,FALSE)</f>
        <v>7</v>
      </c>
      <c r="G389">
        <f>VLOOKUP(E389,KeyGPs,2,FALSE)</f>
        <v>7</v>
      </c>
    </row>
    <row r="390" spans="2:7" hidden="1" x14ac:dyDescent="0.45">
      <c r="B390">
        <v>2021</v>
      </c>
      <c r="C390" t="s">
        <v>23</v>
      </c>
      <c r="D390">
        <v>22</v>
      </c>
      <c r="E390" s="5" t="str">
        <f t="shared" si="5"/>
        <v>2021|Qatar|22</v>
      </c>
      <c r="F390">
        <f>VLOOKUP(E390,KeyQualys,2,FALSE)</f>
        <v>8</v>
      </c>
      <c r="G390">
        <f>VLOOKUP(E390,KeyGPs,2,FALSE)</f>
        <v>13</v>
      </c>
    </row>
    <row r="391" spans="2:7" x14ac:dyDescent="0.45">
      <c r="B391">
        <v>2021</v>
      </c>
      <c r="C391" t="s">
        <v>23</v>
      </c>
      <c r="D391">
        <v>31</v>
      </c>
      <c r="E391" s="5" t="str">
        <f t="shared" si="5"/>
        <v>2021|Qatar|31</v>
      </c>
      <c r="F391">
        <f>VLOOKUP(E391,KeyQualys,2,FALSE)</f>
        <v>9</v>
      </c>
      <c r="G391">
        <f>VLOOKUP(E391,KeyGPs,2,FALSE)</f>
        <v>5</v>
      </c>
    </row>
    <row r="392" spans="2:7" x14ac:dyDescent="0.45">
      <c r="B392">
        <v>2021</v>
      </c>
      <c r="C392" t="s">
        <v>23</v>
      </c>
      <c r="D392">
        <v>5</v>
      </c>
      <c r="E392" s="5" t="str">
        <f t="shared" si="5"/>
        <v>2021|Qatar|5</v>
      </c>
      <c r="F392">
        <f>VLOOKUP(E392,KeyQualys,2,FALSE)</f>
        <v>10</v>
      </c>
      <c r="G392">
        <f>VLOOKUP(E392,KeyGPs,2,FALSE)</f>
        <v>10</v>
      </c>
    </row>
    <row r="393" spans="2:7" x14ac:dyDescent="0.45">
      <c r="B393">
        <v>2021</v>
      </c>
      <c r="C393" t="s">
        <v>23</v>
      </c>
      <c r="D393">
        <v>11</v>
      </c>
      <c r="E393" s="5" t="str">
        <f t="shared" si="5"/>
        <v>2021|Qatar|11</v>
      </c>
      <c r="F393">
        <f>VLOOKUP(E393,KeyQualys,2,FALSE)</f>
        <v>11</v>
      </c>
      <c r="G393">
        <f>VLOOKUP(E393,KeyGPs,2,FALSE)</f>
        <v>4</v>
      </c>
    </row>
    <row r="394" spans="2:7" x14ac:dyDescent="0.45">
      <c r="B394">
        <v>2021</v>
      </c>
      <c r="C394" t="s">
        <v>23</v>
      </c>
      <c r="D394">
        <v>18</v>
      </c>
      <c r="E394" s="5" t="str">
        <f t="shared" si="5"/>
        <v>2021|Qatar|18</v>
      </c>
      <c r="F394">
        <f>VLOOKUP(E394,KeyQualys,2,FALSE)</f>
        <v>12</v>
      </c>
      <c r="G394">
        <f>VLOOKUP(E394,KeyGPs,2,FALSE)</f>
        <v>6</v>
      </c>
    </row>
    <row r="395" spans="2:7" x14ac:dyDescent="0.45">
      <c r="B395">
        <v>2021</v>
      </c>
      <c r="C395" t="s">
        <v>23</v>
      </c>
      <c r="D395">
        <v>16</v>
      </c>
      <c r="E395" s="5" t="str">
        <f t="shared" si="5"/>
        <v>2021|Qatar|16</v>
      </c>
      <c r="F395">
        <f>VLOOKUP(E395,KeyQualys,2,FALSE)</f>
        <v>13</v>
      </c>
      <c r="G395">
        <f>VLOOKUP(E395,KeyGPs,2,FALSE)</f>
        <v>8</v>
      </c>
    </row>
    <row r="396" spans="2:7" hidden="1" x14ac:dyDescent="0.45">
      <c r="B396">
        <v>2021</v>
      </c>
      <c r="C396" t="s">
        <v>23</v>
      </c>
      <c r="D396">
        <v>3</v>
      </c>
      <c r="E396" s="5" t="str">
        <f t="shared" si="5"/>
        <v>2021|Qatar|3</v>
      </c>
      <c r="F396">
        <f>VLOOKUP(E396,KeyQualys,2,FALSE)</f>
        <v>14</v>
      </c>
      <c r="G396">
        <f>VLOOKUP(E396,KeyGPs,2,FALSE)</f>
        <v>12</v>
      </c>
    </row>
    <row r="397" spans="2:7" hidden="1" x14ac:dyDescent="0.45">
      <c r="B397">
        <v>2021</v>
      </c>
      <c r="C397" t="s">
        <v>23</v>
      </c>
      <c r="D397">
        <v>63</v>
      </c>
      <c r="E397" s="5" t="str">
        <f t="shared" si="5"/>
        <v>2021|Qatar|63</v>
      </c>
      <c r="F397">
        <f>VLOOKUP(E397,KeyQualys,2,FALSE)</f>
        <v>15</v>
      </c>
      <c r="G397">
        <f>VLOOKUP(E397,KeyGPs,2,FALSE)</f>
        <v>17</v>
      </c>
    </row>
    <row r="398" spans="2:7" hidden="1" x14ac:dyDescent="0.45">
      <c r="B398">
        <v>2021</v>
      </c>
      <c r="C398" t="s">
        <v>23</v>
      </c>
      <c r="D398">
        <v>7</v>
      </c>
      <c r="E398" s="5" t="str">
        <f t="shared" si="5"/>
        <v>2021|Qatar|7</v>
      </c>
      <c r="F398">
        <f>VLOOKUP(E398,KeyQualys,2,FALSE)</f>
        <v>16</v>
      </c>
      <c r="G398">
        <f>VLOOKUP(E398,KeyGPs,2,FALSE)</f>
        <v>14</v>
      </c>
    </row>
    <row r="399" spans="2:7" hidden="1" x14ac:dyDescent="0.45">
      <c r="B399">
        <v>2021</v>
      </c>
      <c r="C399" t="s">
        <v>23</v>
      </c>
      <c r="D399">
        <v>6</v>
      </c>
      <c r="E399" s="5" t="str">
        <f t="shared" si="5"/>
        <v>2021|Qatar|6</v>
      </c>
      <c r="F399">
        <f>VLOOKUP(E399,KeyQualys,2,FALSE)</f>
        <v>17</v>
      </c>
      <c r="G399" t="str">
        <f>VLOOKUP(E399,KeyGPs,2,FALSE)</f>
        <v>NC</v>
      </c>
    </row>
    <row r="400" spans="2:7" x14ac:dyDescent="0.45">
      <c r="B400">
        <v>2021</v>
      </c>
      <c r="C400" t="s">
        <v>23</v>
      </c>
      <c r="D400">
        <v>99</v>
      </c>
      <c r="E400" s="5" t="str">
        <f t="shared" si="5"/>
        <v>2021|Qatar|99</v>
      </c>
      <c r="F400">
        <f>VLOOKUP(E400,KeyQualys,2,FALSE)</f>
        <v>18</v>
      </c>
      <c r="G400">
        <f>VLOOKUP(E400,KeyGPs,2,FALSE)</f>
        <v>15</v>
      </c>
    </row>
    <row r="401" spans="2:7" x14ac:dyDescent="0.45">
      <c r="B401">
        <v>2021</v>
      </c>
      <c r="C401" t="s">
        <v>23</v>
      </c>
      <c r="D401">
        <v>47</v>
      </c>
      <c r="E401" s="5" t="str">
        <f t="shared" si="5"/>
        <v>2021|Qatar|47</v>
      </c>
      <c r="F401">
        <f>VLOOKUP(E401,KeyQualys,2,FALSE)</f>
        <v>19</v>
      </c>
      <c r="G401">
        <f>VLOOKUP(E401,KeyGPs,2,FALSE)</f>
        <v>16</v>
      </c>
    </row>
    <row r="402" spans="2:7" x14ac:dyDescent="0.45">
      <c r="B402">
        <v>2021</v>
      </c>
      <c r="C402" t="s">
        <v>23</v>
      </c>
      <c r="D402">
        <v>9</v>
      </c>
      <c r="E402" s="5" t="str">
        <f t="shared" si="5"/>
        <v>2021|Qatar|9</v>
      </c>
      <c r="F402">
        <f>VLOOKUP(E402,KeyQualys,2,FALSE)</f>
        <v>20</v>
      </c>
      <c r="G402">
        <f>VLOOKUP(E402,KeyGPs,2,FALSE)</f>
        <v>18</v>
      </c>
    </row>
    <row r="403" spans="2:7" x14ac:dyDescent="0.45">
      <c r="B403">
        <v>2021</v>
      </c>
      <c r="C403" t="s">
        <v>24</v>
      </c>
      <c r="D403">
        <v>44</v>
      </c>
      <c r="E403" s="5" t="str">
        <f t="shared" si="5"/>
        <v>2021|Saudi Arabia|44</v>
      </c>
      <c r="F403">
        <f>VLOOKUP(E403,KeyQualys,2,FALSE)</f>
        <v>1</v>
      </c>
      <c r="G403">
        <f>VLOOKUP(E403,KeyGPs,2,FALSE)</f>
        <v>1</v>
      </c>
    </row>
    <row r="404" spans="2:7" x14ac:dyDescent="0.45">
      <c r="B404">
        <v>2021</v>
      </c>
      <c r="C404" t="s">
        <v>24</v>
      </c>
      <c r="D404">
        <v>77</v>
      </c>
      <c r="E404" s="5" t="str">
        <f t="shared" si="5"/>
        <v>2021|Saudi Arabia|77</v>
      </c>
      <c r="F404">
        <f>VLOOKUP(E404,KeyQualys,2,FALSE)</f>
        <v>2</v>
      </c>
      <c r="G404">
        <f>VLOOKUP(E404,KeyGPs,2,FALSE)</f>
        <v>3</v>
      </c>
    </row>
    <row r="405" spans="2:7" x14ac:dyDescent="0.45">
      <c r="B405">
        <v>2021</v>
      </c>
      <c r="C405" t="s">
        <v>24</v>
      </c>
      <c r="D405">
        <v>33</v>
      </c>
      <c r="E405" s="5" t="str">
        <f t="shared" si="5"/>
        <v>2021|Saudi Arabia|33</v>
      </c>
      <c r="F405">
        <f>VLOOKUP(E405,KeyQualys,2,FALSE)</f>
        <v>3</v>
      </c>
      <c r="G405">
        <f>VLOOKUP(E405,KeyGPs,2,FALSE)</f>
        <v>2</v>
      </c>
    </row>
    <row r="406" spans="2:7" x14ac:dyDescent="0.45">
      <c r="B406">
        <v>2021</v>
      </c>
      <c r="C406" t="s">
        <v>24</v>
      </c>
      <c r="D406">
        <v>16</v>
      </c>
      <c r="E406" s="5" t="str">
        <f t="shared" si="5"/>
        <v>2021|Saudi Arabia|16</v>
      </c>
      <c r="F406">
        <f>VLOOKUP(E406,KeyQualys,2,FALSE)</f>
        <v>4</v>
      </c>
      <c r="G406">
        <f>VLOOKUP(E406,KeyGPs,2,FALSE)</f>
        <v>7</v>
      </c>
    </row>
    <row r="407" spans="2:7" hidden="1" x14ac:dyDescent="0.45">
      <c r="B407">
        <v>2021</v>
      </c>
      <c r="C407" t="s">
        <v>24</v>
      </c>
      <c r="D407">
        <v>11</v>
      </c>
      <c r="E407" s="5" t="str">
        <f t="shared" si="5"/>
        <v>2021|Saudi Arabia|11</v>
      </c>
      <c r="F407">
        <f>VLOOKUP(E407,KeyQualys,2,FALSE)</f>
        <v>5</v>
      </c>
      <c r="G407" t="str">
        <f>VLOOKUP(E407,KeyGPs,2,FALSE)</f>
        <v>NC</v>
      </c>
    </row>
    <row r="408" spans="2:7" x14ac:dyDescent="0.45">
      <c r="B408">
        <v>2021</v>
      </c>
      <c r="C408" t="s">
        <v>24</v>
      </c>
      <c r="D408">
        <v>10</v>
      </c>
      <c r="E408" s="5" t="str">
        <f t="shared" si="5"/>
        <v>2021|Saudi Arabia|10</v>
      </c>
      <c r="F408">
        <f>VLOOKUP(E408,KeyQualys,2,FALSE)</f>
        <v>6</v>
      </c>
      <c r="G408">
        <f>VLOOKUP(E408,KeyGPs,2,FALSE)</f>
        <v>6</v>
      </c>
    </row>
    <row r="409" spans="2:7" x14ac:dyDescent="0.45">
      <c r="B409">
        <v>2021</v>
      </c>
      <c r="C409" t="s">
        <v>24</v>
      </c>
      <c r="D409">
        <v>4</v>
      </c>
      <c r="E409" s="5" t="str">
        <f t="shared" si="5"/>
        <v>2021|Saudi Arabia|4</v>
      </c>
      <c r="F409">
        <f>VLOOKUP(E409,KeyQualys,2,FALSE)</f>
        <v>7</v>
      </c>
      <c r="G409">
        <f>VLOOKUP(E409,KeyGPs,2,FALSE)</f>
        <v>10</v>
      </c>
    </row>
    <row r="410" spans="2:7" hidden="1" x14ac:dyDescent="0.45">
      <c r="B410">
        <v>2021</v>
      </c>
      <c r="C410" t="s">
        <v>24</v>
      </c>
      <c r="D410">
        <v>22</v>
      </c>
      <c r="E410" s="5" t="str">
        <f t="shared" si="5"/>
        <v>2021|Saudi Arabia|22</v>
      </c>
      <c r="F410">
        <f>VLOOKUP(E410,KeyQualys,2,FALSE)</f>
        <v>8</v>
      </c>
      <c r="G410">
        <f>VLOOKUP(E410,KeyGPs,2,FALSE)</f>
        <v>14</v>
      </c>
    </row>
    <row r="411" spans="2:7" x14ac:dyDescent="0.45">
      <c r="B411">
        <v>2021</v>
      </c>
      <c r="C411" t="s">
        <v>24</v>
      </c>
      <c r="D411">
        <v>31</v>
      </c>
      <c r="E411" s="5" t="str">
        <f t="shared" si="5"/>
        <v>2021|Saudi Arabia|31</v>
      </c>
      <c r="F411">
        <f>VLOOKUP(E411,KeyQualys,2,FALSE)</f>
        <v>9</v>
      </c>
      <c r="G411">
        <f>VLOOKUP(E411,KeyGPs,2,FALSE)</f>
        <v>4</v>
      </c>
    </row>
    <row r="412" spans="2:7" x14ac:dyDescent="0.45">
      <c r="B412">
        <v>2021</v>
      </c>
      <c r="C412" t="s">
        <v>24</v>
      </c>
      <c r="D412">
        <v>99</v>
      </c>
      <c r="E412" s="5" t="str">
        <f t="shared" si="5"/>
        <v>2021|Saudi Arabia|99</v>
      </c>
      <c r="F412">
        <f>VLOOKUP(E412,KeyQualys,2,FALSE)</f>
        <v>10</v>
      </c>
      <c r="G412">
        <f>VLOOKUP(E412,KeyGPs,2,FALSE)</f>
        <v>9</v>
      </c>
    </row>
    <row r="413" spans="2:7" x14ac:dyDescent="0.45">
      <c r="B413">
        <v>2021</v>
      </c>
      <c r="C413" t="s">
        <v>24</v>
      </c>
      <c r="D413">
        <v>3</v>
      </c>
      <c r="E413" s="5" t="str">
        <f t="shared" si="5"/>
        <v>2021|Saudi Arabia|3</v>
      </c>
      <c r="F413">
        <f>VLOOKUP(E413,KeyQualys,2,FALSE)</f>
        <v>11</v>
      </c>
      <c r="G413">
        <f>VLOOKUP(E413,KeyGPs,2,FALSE)</f>
        <v>5</v>
      </c>
    </row>
    <row r="414" spans="2:7" x14ac:dyDescent="0.45">
      <c r="B414">
        <v>2021</v>
      </c>
      <c r="C414" t="s">
        <v>24</v>
      </c>
      <c r="D414">
        <v>7</v>
      </c>
      <c r="E414" s="5" t="str">
        <f t="shared" si="5"/>
        <v>2021|Saudi Arabia|7</v>
      </c>
      <c r="F414">
        <f>VLOOKUP(E414,KeyQualys,2,FALSE)</f>
        <v>12</v>
      </c>
      <c r="G414">
        <f>VLOOKUP(E414,KeyGPs,2,FALSE)</f>
        <v>15</v>
      </c>
    </row>
    <row r="415" spans="2:7" hidden="1" x14ac:dyDescent="0.45">
      <c r="B415">
        <v>2021</v>
      </c>
      <c r="C415" t="s">
        <v>24</v>
      </c>
      <c r="D415">
        <v>14</v>
      </c>
      <c r="E415" s="5" t="str">
        <f t="shared" si="5"/>
        <v>2021|Saudi Arabia|14</v>
      </c>
      <c r="F415">
        <f>VLOOKUP(E415,KeyQualys,2,FALSE)</f>
        <v>13</v>
      </c>
      <c r="G415">
        <f>VLOOKUP(E415,KeyGPs,2,FALSE)</f>
        <v>13</v>
      </c>
    </row>
    <row r="416" spans="2:7" hidden="1" x14ac:dyDescent="0.45">
      <c r="B416">
        <v>2021</v>
      </c>
      <c r="C416" t="s">
        <v>24</v>
      </c>
      <c r="D416">
        <v>63</v>
      </c>
      <c r="E416" s="5" t="str">
        <f t="shared" si="5"/>
        <v>2021|Saudi Arabia|63</v>
      </c>
      <c r="F416">
        <f>VLOOKUP(E416,KeyQualys,2,FALSE)</f>
        <v>14</v>
      </c>
      <c r="G416" t="str">
        <f>VLOOKUP(E416,KeyGPs,2,FALSE)</f>
        <v>NC</v>
      </c>
    </row>
    <row r="417" spans="2:7" x14ac:dyDescent="0.45">
      <c r="B417">
        <v>2021</v>
      </c>
      <c r="C417" t="s">
        <v>24</v>
      </c>
      <c r="D417">
        <v>55</v>
      </c>
      <c r="E417" s="5" t="str">
        <f t="shared" si="5"/>
        <v>2021|Saudi Arabia|55</v>
      </c>
      <c r="F417">
        <f>VLOOKUP(E417,KeyQualys,2,FALSE)</f>
        <v>15</v>
      </c>
      <c r="G417">
        <f>VLOOKUP(E417,KeyGPs,2,FALSE)</f>
        <v>8</v>
      </c>
    </row>
    <row r="418" spans="2:7" hidden="1" x14ac:dyDescent="0.45">
      <c r="B418">
        <v>2021</v>
      </c>
      <c r="C418" t="s">
        <v>24</v>
      </c>
      <c r="D418">
        <v>6</v>
      </c>
      <c r="E418" s="5" t="str">
        <f t="shared" si="5"/>
        <v>2021|Saudi Arabia|6</v>
      </c>
      <c r="F418">
        <f>VLOOKUP(E418,KeyQualys,2,FALSE)</f>
        <v>16</v>
      </c>
      <c r="G418">
        <f>VLOOKUP(E418,KeyGPs,2,FALSE)</f>
        <v>12</v>
      </c>
    </row>
    <row r="419" spans="2:7" hidden="1" x14ac:dyDescent="0.45">
      <c r="B419">
        <v>2021</v>
      </c>
      <c r="C419" t="s">
        <v>24</v>
      </c>
      <c r="D419">
        <v>5</v>
      </c>
      <c r="E419" s="5" t="str">
        <f t="shared" si="5"/>
        <v>2021|Saudi Arabia|5</v>
      </c>
      <c r="F419">
        <f>VLOOKUP(E419,KeyQualys,2,FALSE)</f>
        <v>17</v>
      </c>
      <c r="G419" t="str">
        <f>VLOOKUP(E419,KeyGPs,2,FALSE)</f>
        <v>NC</v>
      </c>
    </row>
    <row r="420" spans="2:7" x14ac:dyDescent="0.45">
      <c r="B420">
        <v>2021</v>
      </c>
      <c r="C420" t="s">
        <v>24</v>
      </c>
      <c r="D420">
        <v>18</v>
      </c>
      <c r="E420" s="5" t="str">
        <f t="shared" si="5"/>
        <v>2021|Saudi Arabia|18</v>
      </c>
      <c r="F420">
        <f>VLOOKUP(E420,KeyQualys,2,FALSE)</f>
        <v>18</v>
      </c>
      <c r="G420">
        <f>VLOOKUP(E420,KeyGPs,2,FALSE)</f>
        <v>11</v>
      </c>
    </row>
    <row r="421" spans="2:7" hidden="1" x14ac:dyDescent="0.45">
      <c r="B421">
        <v>2021</v>
      </c>
      <c r="C421" t="s">
        <v>24</v>
      </c>
      <c r="D421">
        <v>47</v>
      </c>
      <c r="E421" s="5" t="str">
        <f t="shared" si="5"/>
        <v>2021|Saudi Arabia|47</v>
      </c>
      <c r="F421">
        <f>VLOOKUP(E421,KeyQualys,2,FALSE)</f>
        <v>19</v>
      </c>
      <c r="G421" t="str">
        <f>VLOOKUP(E421,KeyGPs,2,FALSE)</f>
        <v>NC</v>
      </c>
    </row>
    <row r="422" spans="2:7" hidden="1" x14ac:dyDescent="0.45">
      <c r="B422">
        <v>2021</v>
      </c>
      <c r="C422" t="s">
        <v>24</v>
      </c>
      <c r="D422">
        <v>9</v>
      </c>
      <c r="E422" s="5" t="str">
        <f t="shared" si="5"/>
        <v>2021|Saudi Arabia|9</v>
      </c>
      <c r="F422">
        <f>VLOOKUP(E422,KeyQualys,2,FALSE)</f>
        <v>20</v>
      </c>
      <c r="G422" t="str">
        <f>VLOOKUP(E422,KeyGPs,2,FALSE)</f>
        <v>NC</v>
      </c>
    </row>
    <row r="423" spans="2:7" x14ac:dyDescent="0.45">
      <c r="B423">
        <v>2021</v>
      </c>
      <c r="C423" t="s">
        <v>25</v>
      </c>
      <c r="D423">
        <v>33</v>
      </c>
      <c r="E423" s="5" t="str">
        <f t="shared" si="5"/>
        <v>2021|Abu Dhabi|33</v>
      </c>
      <c r="F423">
        <f>VLOOKUP(E423,KeyQualys,2,FALSE)</f>
        <v>1</v>
      </c>
      <c r="G423">
        <f>VLOOKUP(E423,KeyGPs,2,FALSE)</f>
        <v>1</v>
      </c>
    </row>
    <row r="424" spans="2:7" x14ac:dyDescent="0.45">
      <c r="B424">
        <v>2021</v>
      </c>
      <c r="C424" t="s">
        <v>25</v>
      </c>
      <c r="D424">
        <v>44</v>
      </c>
      <c r="E424" s="5" t="str">
        <f t="shared" si="5"/>
        <v>2021|Abu Dhabi|44</v>
      </c>
      <c r="F424">
        <f>VLOOKUP(E424,KeyQualys,2,FALSE)</f>
        <v>2</v>
      </c>
      <c r="G424">
        <f>VLOOKUP(E424,KeyGPs,2,FALSE)</f>
        <v>2</v>
      </c>
    </row>
    <row r="425" spans="2:7" x14ac:dyDescent="0.45">
      <c r="B425">
        <v>2021</v>
      </c>
      <c r="C425" t="s">
        <v>25</v>
      </c>
      <c r="D425">
        <v>4</v>
      </c>
      <c r="E425" s="5" t="str">
        <f t="shared" si="5"/>
        <v>2021|Abu Dhabi|4</v>
      </c>
      <c r="F425">
        <f>VLOOKUP(E425,KeyQualys,2,FALSE)</f>
        <v>3</v>
      </c>
      <c r="G425">
        <f>VLOOKUP(E425,KeyGPs,2,FALSE)</f>
        <v>7</v>
      </c>
    </row>
    <row r="426" spans="2:7" x14ac:dyDescent="0.45">
      <c r="B426">
        <v>2021</v>
      </c>
      <c r="C426" t="s">
        <v>25</v>
      </c>
      <c r="D426">
        <v>11</v>
      </c>
      <c r="E426" s="5" t="str">
        <f t="shared" si="5"/>
        <v>2021|Abu Dhabi|11</v>
      </c>
      <c r="F426">
        <f>VLOOKUP(E426,KeyQualys,2,FALSE)</f>
        <v>4</v>
      </c>
      <c r="G426">
        <f>VLOOKUP(E426,KeyGPs,2,FALSE)</f>
        <v>15</v>
      </c>
    </row>
    <row r="427" spans="2:7" x14ac:dyDescent="0.45">
      <c r="B427">
        <v>2021</v>
      </c>
      <c r="C427" t="s">
        <v>25</v>
      </c>
      <c r="D427">
        <v>55</v>
      </c>
      <c r="E427" s="5" t="str">
        <f t="shared" si="5"/>
        <v>2021|Abu Dhabi|55</v>
      </c>
      <c r="F427">
        <f>VLOOKUP(E427,KeyQualys,2,FALSE)</f>
        <v>5</v>
      </c>
      <c r="G427">
        <f>VLOOKUP(E427,KeyGPs,2,FALSE)</f>
        <v>3</v>
      </c>
    </row>
    <row r="428" spans="2:7" x14ac:dyDescent="0.45">
      <c r="B428">
        <v>2021</v>
      </c>
      <c r="C428" t="s">
        <v>25</v>
      </c>
      <c r="D428">
        <v>77</v>
      </c>
      <c r="E428" s="5" t="str">
        <f t="shared" si="5"/>
        <v>2021|Abu Dhabi|77</v>
      </c>
      <c r="F428">
        <f>VLOOKUP(E428,KeyQualys,2,FALSE)</f>
        <v>6</v>
      </c>
      <c r="G428">
        <f>VLOOKUP(E428,KeyGPs,2,FALSE)</f>
        <v>6</v>
      </c>
    </row>
    <row r="429" spans="2:7" x14ac:dyDescent="0.45">
      <c r="B429">
        <v>2021</v>
      </c>
      <c r="C429" t="s">
        <v>25</v>
      </c>
      <c r="D429">
        <v>16</v>
      </c>
      <c r="E429" s="5" t="str">
        <f t="shared" si="5"/>
        <v>2021|Abu Dhabi|16</v>
      </c>
      <c r="F429">
        <f>VLOOKUP(E429,KeyQualys,2,FALSE)</f>
        <v>7</v>
      </c>
      <c r="G429">
        <f>VLOOKUP(E429,KeyGPs,2,FALSE)</f>
        <v>10</v>
      </c>
    </row>
    <row r="430" spans="2:7" x14ac:dyDescent="0.45">
      <c r="B430">
        <v>2021</v>
      </c>
      <c r="C430" t="s">
        <v>25</v>
      </c>
      <c r="D430">
        <v>22</v>
      </c>
      <c r="E430" s="5" t="str">
        <f t="shared" si="5"/>
        <v>2021|Abu Dhabi|22</v>
      </c>
      <c r="F430">
        <f>VLOOKUP(E430,KeyQualys,2,FALSE)</f>
        <v>8</v>
      </c>
      <c r="G430">
        <f>VLOOKUP(E430,KeyGPs,2,FALSE)</f>
        <v>4</v>
      </c>
    </row>
    <row r="431" spans="2:7" x14ac:dyDescent="0.45">
      <c r="B431">
        <v>2021</v>
      </c>
      <c r="C431" t="s">
        <v>25</v>
      </c>
      <c r="D431">
        <v>31</v>
      </c>
      <c r="E431" s="5" t="str">
        <f t="shared" si="5"/>
        <v>2021|Abu Dhabi|31</v>
      </c>
      <c r="F431">
        <f>VLOOKUP(E431,KeyQualys,2,FALSE)</f>
        <v>9</v>
      </c>
      <c r="G431">
        <f>VLOOKUP(E431,KeyGPs,2,FALSE)</f>
        <v>9</v>
      </c>
    </row>
    <row r="432" spans="2:7" hidden="1" x14ac:dyDescent="0.45">
      <c r="B432">
        <v>2021</v>
      </c>
      <c r="C432" t="s">
        <v>25</v>
      </c>
      <c r="D432">
        <v>3</v>
      </c>
      <c r="E432" s="5" t="str">
        <f t="shared" si="5"/>
        <v>2021|Abu Dhabi|3</v>
      </c>
      <c r="F432">
        <f>VLOOKUP(E432,KeyQualys,2,FALSE)</f>
        <v>10</v>
      </c>
      <c r="G432">
        <f>VLOOKUP(E432,KeyGPs,2,FALSE)</f>
        <v>12</v>
      </c>
    </row>
    <row r="433" spans="2:7" x14ac:dyDescent="0.45">
      <c r="B433">
        <v>2021</v>
      </c>
      <c r="C433" t="s">
        <v>25</v>
      </c>
      <c r="D433">
        <v>14</v>
      </c>
      <c r="E433" s="5" t="str">
        <f t="shared" si="5"/>
        <v>2021|Abu Dhabi|14</v>
      </c>
      <c r="F433">
        <f>VLOOKUP(E433,KeyQualys,2,FALSE)</f>
        <v>11</v>
      </c>
      <c r="G433">
        <f>VLOOKUP(E433,KeyGPs,2,FALSE)</f>
        <v>8</v>
      </c>
    </row>
    <row r="434" spans="2:7" x14ac:dyDescent="0.45">
      <c r="B434">
        <v>2021</v>
      </c>
      <c r="C434" t="s">
        <v>25</v>
      </c>
      <c r="D434">
        <v>10</v>
      </c>
      <c r="E434" s="5" t="str">
        <f t="shared" si="5"/>
        <v>2021|Abu Dhabi|10</v>
      </c>
      <c r="F434">
        <f>VLOOKUP(E434,KeyQualys,2,FALSE)</f>
        <v>12</v>
      </c>
      <c r="G434">
        <f>VLOOKUP(E434,KeyGPs,2,FALSE)</f>
        <v>5</v>
      </c>
    </row>
    <row r="435" spans="2:7" hidden="1" x14ac:dyDescent="0.45">
      <c r="B435">
        <v>2021</v>
      </c>
      <c r="C435" t="s">
        <v>25</v>
      </c>
      <c r="D435">
        <v>18</v>
      </c>
      <c r="E435" s="5" t="str">
        <f t="shared" si="5"/>
        <v>2021|Abu Dhabi|18</v>
      </c>
      <c r="F435">
        <f>VLOOKUP(E435,KeyQualys,2,FALSE)</f>
        <v>13</v>
      </c>
      <c r="G435">
        <f>VLOOKUP(E435,KeyGPs,2,FALSE)</f>
        <v>13</v>
      </c>
    </row>
    <row r="436" spans="2:7" hidden="1" x14ac:dyDescent="0.45">
      <c r="B436">
        <v>2021</v>
      </c>
      <c r="C436" t="s">
        <v>25</v>
      </c>
      <c r="D436">
        <v>99</v>
      </c>
      <c r="E436" s="5" t="str">
        <f t="shared" si="5"/>
        <v>2021|Abu Dhabi|99</v>
      </c>
      <c r="F436">
        <f>VLOOKUP(E436,KeyQualys,2,FALSE)</f>
        <v>14</v>
      </c>
      <c r="G436" t="str">
        <f>VLOOKUP(E436,KeyGPs,2,FALSE)</f>
        <v>NC</v>
      </c>
    </row>
    <row r="437" spans="2:7" x14ac:dyDescent="0.45">
      <c r="B437">
        <v>2021</v>
      </c>
      <c r="C437" t="s">
        <v>25</v>
      </c>
      <c r="D437">
        <v>5</v>
      </c>
      <c r="E437" s="5" t="str">
        <f t="shared" si="5"/>
        <v>2021|Abu Dhabi|5</v>
      </c>
      <c r="F437">
        <f>VLOOKUP(E437,KeyQualys,2,FALSE)</f>
        <v>15</v>
      </c>
      <c r="G437">
        <f>VLOOKUP(E437,KeyGPs,2,FALSE)</f>
        <v>11</v>
      </c>
    </row>
    <row r="438" spans="2:7" hidden="1" x14ac:dyDescent="0.45">
      <c r="B438">
        <v>2021</v>
      </c>
      <c r="C438" t="s">
        <v>25</v>
      </c>
      <c r="D438">
        <v>6</v>
      </c>
      <c r="E438" s="5" t="str">
        <f t="shared" si="5"/>
        <v>2021|Abu Dhabi|6</v>
      </c>
      <c r="F438">
        <f>VLOOKUP(E438,KeyQualys,2,FALSE)</f>
        <v>16</v>
      </c>
      <c r="G438" t="str">
        <f>VLOOKUP(E438,KeyGPs,2,FALSE)</f>
        <v>NC</v>
      </c>
    </row>
    <row r="439" spans="2:7" hidden="1" x14ac:dyDescent="0.45">
      <c r="B439">
        <v>2021</v>
      </c>
      <c r="C439" t="s">
        <v>25</v>
      </c>
      <c r="D439">
        <v>63</v>
      </c>
      <c r="E439" s="5" t="str">
        <f t="shared" si="5"/>
        <v>2021|Abu Dhabi|63</v>
      </c>
      <c r="F439">
        <f>VLOOKUP(E439,KeyQualys,2,FALSE)</f>
        <v>17</v>
      </c>
      <c r="G439" t="str">
        <f>VLOOKUP(E439,KeyGPs,2,FALSE)</f>
        <v>NC</v>
      </c>
    </row>
    <row r="440" spans="2:7" hidden="1" x14ac:dyDescent="0.45">
      <c r="B440">
        <v>2021</v>
      </c>
      <c r="C440" t="s">
        <v>25</v>
      </c>
      <c r="D440">
        <v>7</v>
      </c>
      <c r="E440" s="5" t="str">
        <f t="shared" si="5"/>
        <v>2021|Abu Dhabi|7</v>
      </c>
      <c r="F440">
        <f>VLOOKUP(E440,KeyQualys,2,FALSE)</f>
        <v>18</v>
      </c>
      <c r="G440" t="str">
        <f>VLOOKUP(E440,KeyGPs,2,FALSE)</f>
        <v>NC</v>
      </c>
    </row>
    <row r="441" spans="2:7" hidden="1" x14ac:dyDescent="0.45">
      <c r="B441">
        <v>2021</v>
      </c>
      <c r="C441" t="s">
        <v>25</v>
      </c>
      <c r="D441">
        <v>47</v>
      </c>
      <c r="E441" s="5" t="str">
        <f t="shared" si="5"/>
        <v>2021|Abu Dhabi|47</v>
      </c>
      <c r="F441">
        <f>VLOOKUP(E441,KeyQualys,2,FALSE)</f>
        <v>19</v>
      </c>
      <c r="G441">
        <f>VLOOKUP(E441,KeyGPs,2,FALSE)</f>
        <v>14</v>
      </c>
    </row>
    <row r="442" spans="2:7" hidden="1" x14ac:dyDescent="0.45">
      <c r="B442">
        <v>2021</v>
      </c>
      <c r="C442" t="s">
        <v>25</v>
      </c>
      <c r="D442">
        <v>9</v>
      </c>
      <c r="E442" s="5" t="str">
        <f t="shared" si="5"/>
        <v>2021|Abu Dhabi|9</v>
      </c>
      <c r="F442">
        <f>VLOOKUP(E442,KeyQualys,2,FALSE)</f>
        <v>20</v>
      </c>
      <c r="G442" t="str">
        <f>VLOOKUP(E442,KeyGPs,2,FALSE)</f>
        <v>NC</v>
      </c>
    </row>
    <row r="443" spans="2:7" x14ac:dyDescent="0.45">
      <c r="B443">
        <v>2020</v>
      </c>
      <c r="C443" t="s">
        <v>12</v>
      </c>
      <c r="D443">
        <v>77</v>
      </c>
      <c r="E443" s="5" t="str">
        <f t="shared" si="5"/>
        <v>2020|Austria|77</v>
      </c>
      <c r="F443">
        <f>VLOOKUP(E443,KeyQualys,2,FALSE)</f>
        <v>1</v>
      </c>
      <c r="G443">
        <f>VLOOKUP(E443,KeyGPs,2,FALSE)</f>
        <v>1</v>
      </c>
    </row>
    <row r="444" spans="2:7" x14ac:dyDescent="0.45">
      <c r="B444">
        <v>2020</v>
      </c>
      <c r="C444" t="s">
        <v>12</v>
      </c>
      <c r="D444">
        <v>44</v>
      </c>
      <c r="E444" s="5" t="str">
        <f t="shared" si="5"/>
        <v>2020|Austria|44</v>
      </c>
      <c r="F444">
        <f>VLOOKUP(E444,KeyQualys,2,FALSE)</f>
        <v>2</v>
      </c>
      <c r="G444">
        <f>VLOOKUP(E444,KeyGPs,2,FALSE)</f>
        <v>4</v>
      </c>
    </row>
    <row r="445" spans="2:7" hidden="1" x14ac:dyDescent="0.45">
      <c r="B445">
        <v>2020</v>
      </c>
      <c r="C445" t="s">
        <v>12</v>
      </c>
      <c r="D445">
        <v>33</v>
      </c>
      <c r="E445" s="5" t="str">
        <f t="shared" si="5"/>
        <v>2020|Austria|33</v>
      </c>
      <c r="F445">
        <f>VLOOKUP(E445,KeyQualys,2,FALSE)</f>
        <v>3</v>
      </c>
      <c r="G445" t="str">
        <f>VLOOKUP(E445,KeyGPs,2,FALSE)</f>
        <v>NC</v>
      </c>
    </row>
    <row r="446" spans="2:7" x14ac:dyDescent="0.45">
      <c r="B446">
        <v>2020</v>
      </c>
      <c r="C446" t="s">
        <v>12</v>
      </c>
      <c r="D446">
        <v>4</v>
      </c>
      <c r="E446" s="5" t="str">
        <f t="shared" si="5"/>
        <v>2020|Austria|4</v>
      </c>
      <c r="F446">
        <f>VLOOKUP(E446,KeyQualys,2,FALSE)</f>
        <v>4</v>
      </c>
      <c r="G446">
        <f>VLOOKUP(E446,KeyGPs,2,FALSE)</f>
        <v>3</v>
      </c>
    </row>
    <row r="447" spans="2:7" hidden="1" x14ac:dyDescent="0.45">
      <c r="B447">
        <v>2020</v>
      </c>
      <c r="C447" t="s">
        <v>12</v>
      </c>
      <c r="D447">
        <v>23</v>
      </c>
      <c r="E447" s="5" t="str">
        <f t="shared" si="5"/>
        <v>2020|Austria|23</v>
      </c>
      <c r="F447">
        <f>VLOOKUP(E447,KeyQualys,2,FALSE)</f>
        <v>5</v>
      </c>
      <c r="G447">
        <f>VLOOKUP(E447,KeyGPs,2,FALSE)</f>
        <v>13</v>
      </c>
    </row>
    <row r="448" spans="2:7" x14ac:dyDescent="0.45">
      <c r="B448">
        <v>2020</v>
      </c>
      <c r="C448" t="s">
        <v>12</v>
      </c>
      <c r="D448">
        <v>11</v>
      </c>
      <c r="E448" s="5" t="str">
        <f t="shared" si="5"/>
        <v>2020|Austria|11</v>
      </c>
      <c r="F448">
        <f>VLOOKUP(E448,KeyQualys,2,FALSE)</f>
        <v>6</v>
      </c>
      <c r="G448">
        <f>VLOOKUP(E448,KeyGPs,2,FALSE)</f>
        <v>6</v>
      </c>
    </row>
    <row r="449" spans="2:7" x14ac:dyDescent="0.45">
      <c r="B449">
        <v>2020</v>
      </c>
      <c r="C449" t="s">
        <v>12</v>
      </c>
      <c r="D449">
        <v>16</v>
      </c>
      <c r="E449" s="5" t="str">
        <f t="shared" si="5"/>
        <v>2020|Austria|16</v>
      </c>
      <c r="F449">
        <f>VLOOKUP(E449,KeyQualys,2,FALSE)</f>
        <v>7</v>
      </c>
      <c r="G449">
        <f>VLOOKUP(E449,KeyGPs,2,FALSE)</f>
        <v>2</v>
      </c>
    </row>
    <row r="450" spans="2:7" x14ac:dyDescent="0.45">
      <c r="B450">
        <v>2020</v>
      </c>
      <c r="C450" t="s">
        <v>12</v>
      </c>
      <c r="D450">
        <v>55</v>
      </c>
      <c r="E450" s="5" t="str">
        <f t="shared" si="5"/>
        <v>2020|Austria|55</v>
      </c>
      <c r="F450">
        <f>VLOOKUP(E450,KeyQualys,2,FALSE)</f>
        <v>8</v>
      </c>
      <c r="G450">
        <f>VLOOKUP(E450,KeyGPs,2,FALSE)</f>
        <v>5</v>
      </c>
    </row>
    <row r="451" spans="2:7" hidden="1" x14ac:dyDescent="0.45">
      <c r="B451">
        <v>2020</v>
      </c>
      <c r="C451" t="s">
        <v>12</v>
      </c>
      <c r="D451">
        <v>18</v>
      </c>
      <c r="E451" s="5" t="str">
        <f t="shared" si="5"/>
        <v>2020|Austria|18</v>
      </c>
      <c r="F451">
        <f>VLOOKUP(E451,KeyQualys,2,FALSE)</f>
        <v>9</v>
      </c>
      <c r="G451" t="str">
        <f>VLOOKUP(E451,KeyGPs,2,FALSE)</f>
        <v>NC</v>
      </c>
    </row>
    <row r="452" spans="2:7" hidden="1" x14ac:dyDescent="0.45">
      <c r="B452">
        <v>2020</v>
      </c>
      <c r="C452" t="s">
        <v>12</v>
      </c>
      <c r="D452">
        <v>3</v>
      </c>
      <c r="E452" s="5" t="str">
        <f t="shared" ref="E452:E515" si="6">_xlfn.CONCAT(B452,"|",C452,"|",D452)</f>
        <v>2020|Austria|3</v>
      </c>
      <c r="F452">
        <f>VLOOKUP(E452,KeyQualys,2,FALSE)</f>
        <v>10</v>
      </c>
      <c r="G452" t="str">
        <f>VLOOKUP(E452,KeyGPs,2,FALSE)</f>
        <v>NC</v>
      </c>
    </row>
    <row r="453" spans="2:7" x14ac:dyDescent="0.45">
      <c r="B453">
        <v>2020</v>
      </c>
      <c r="C453" t="s">
        <v>12</v>
      </c>
      <c r="D453">
        <v>5</v>
      </c>
      <c r="E453" s="5" t="str">
        <f t="shared" si="6"/>
        <v>2020|Austria|5</v>
      </c>
      <c r="F453">
        <f>VLOOKUP(E453,KeyQualys,2,FALSE)</f>
        <v>11</v>
      </c>
      <c r="G453">
        <f>VLOOKUP(E453,KeyGPs,2,FALSE)</f>
        <v>10</v>
      </c>
    </row>
    <row r="454" spans="2:7" x14ac:dyDescent="0.45">
      <c r="B454">
        <v>2020</v>
      </c>
      <c r="C454" t="s">
        <v>12</v>
      </c>
      <c r="D454">
        <v>10</v>
      </c>
      <c r="E454" s="5" t="str">
        <f t="shared" si="6"/>
        <v>2020|Austria|10</v>
      </c>
      <c r="F454">
        <f>VLOOKUP(E454,KeyQualys,2,FALSE)</f>
        <v>12</v>
      </c>
      <c r="G454">
        <f>VLOOKUP(E454,KeyGPs,2,FALSE)</f>
        <v>7</v>
      </c>
    </row>
    <row r="455" spans="2:7" hidden="1" x14ac:dyDescent="0.45">
      <c r="B455">
        <v>2020</v>
      </c>
      <c r="C455" t="s">
        <v>12</v>
      </c>
      <c r="D455">
        <v>26</v>
      </c>
      <c r="E455" s="5" t="str">
        <f t="shared" si="6"/>
        <v>2020|Austria|26</v>
      </c>
      <c r="F455">
        <f>VLOOKUP(E455,KeyQualys,2,FALSE)</f>
        <v>13</v>
      </c>
      <c r="G455">
        <f>VLOOKUP(E455,KeyGPs,2,FALSE)</f>
        <v>12</v>
      </c>
    </row>
    <row r="456" spans="2:7" x14ac:dyDescent="0.45">
      <c r="B456">
        <v>2020</v>
      </c>
      <c r="C456" t="s">
        <v>12</v>
      </c>
      <c r="D456">
        <v>31</v>
      </c>
      <c r="E456" s="5" t="str">
        <f t="shared" si="6"/>
        <v>2020|Austria|31</v>
      </c>
      <c r="F456">
        <f>VLOOKUP(E456,KeyQualys,2,FALSE)</f>
        <v>14</v>
      </c>
      <c r="G456">
        <f>VLOOKUP(E456,KeyGPs,2,FALSE)</f>
        <v>8</v>
      </c>
    </row>
    <row r="457" spans="2:7" hidden="1" x14ac:dyDescent="0.45">
      <c r="B457">
        <v>2020</v>
      </c>
      <c r="C457" t="s">
        <v>12</v>
      </c>
      <c r="D457">
        <v>8</v>
      </c>
      <c r="E457" s="5" t="str">
        <f t="shared" si="6"/>
        <v>2020|Austria|8</v>
      </c>
      <c r="F457">
        <f>VLOOKUP(E457,KeyQualys,2,FALSE)</f>
        <v>15</v>
      </c>
      <c r="G457" t="str">
        <f>VLOOKUP(E457,KeyGPs,2,FALSE)</f>
        <v>NC</v>
      </c>
    </row>
    <row r="458" spans="2:7" hidden="1" x14ac:dyDescent="0.45">
      <c r="B458">
        <v>2020</v>
      </c>
      <c r="C458" t="s">
        <v>12</v>
      </c>
      <c r="D458">
        <v>20</v>
      </c>
      <c r="E458" s="5" t="str">
        <f t="shared" si="6"/>
        <v>2020|Austria|20</v>
      </c>
      <c r="F458">
        <f>VLOOKUP(E458,KeyQualys,2,FALSE)</f>
        <v>16</v>
      </c>
      <c r="G458" t="str">
        <f>VLOOKUP(E458,KeyGPs,2,FALSE)</f>
        <v>NC</v>
      </c>
    </row>
    <row r="459" spans="2:7" hidden="1" x14ac:dyDescent="0.45">
      <c r="B459">
        <v>2020</v>
      </c>
      <c r="C459" t="s">
        <v>12</v>
      </c>
      <c r="D459">
        <v>63</v>
      </c>
      <c r="E459" s="5" t="str">
        <f t="shared" si="6"/>
        <v>2020|Austria|63</v>
      </c>
      <c r="F459">
        <f>VLOOKUP(E459,KeyQualys,2,FALSE)</f>
        <v>17</v>
      </c>
      <c r="G459" t="str">
        <f>VLOOKUP(E459,KeyGPs,2,FALSE)</f>
        <v>NC</v>
      </c>
    </row>
    <row r="460" spans="2:7" x14ac:dyDescent="0.45">
      <c r="B460">
        <v>2020</v>
      </c>
      <c r="C460" t="s">
        <v>12</v>
      </c>
      <c r="D460">
        <v>99</v>
      </c>
      <c r="E460" s="5" t="str">
        <f t="shared" si="6"/>
        <v>2020|Austria|99</v>
      </c>
      <c r="F460">
        <f>VLOOKUP(E460,KeyQualys,2,FALSE)</f>
        <v>18</v>
      </c>
      <c r="G460">
        <f>VLOOKUP(E460,KeyGPs,2,FALSE)</f>
        <v>9</v>
      </c>
    </row>
    <row r="461" spans="2:7" hidden="1" x14ac:dyDescent="0.45">
      <c r="B461">
        <v>2020</v>
      </c>
      <c r="C461" t="s">
        <v>12</v>
      </c>
      <c r="D461">
        <v>7</v>
      </c>
      <c r="E461" s="5" t="str">
        <f t="shared" si="6"/>
        <v>2020|Austria|7</v>
      </c>
      <c r="F461">
        <f>VLOOKUP(E461,KeyQualys,2,FALSE)</f>
        <v>19</v>
      </c>
      <c r="G461" t="str">
        <f>VLOOKUP(E461,KeyGPs,2,FALSE)</f>
        <v>NC</v>
      </c>
    </row>
    <row r="462" spans="2:7" x14ac:dyDescent="0.45">
      <c r="B462">
        <v>2020</v>
      </c>
      <c r="C462" t="s">
        <v>12</v>
      </c>
      <c r="D462">
        <v>6</v>
      </c>
      <c r="E462" s="5" t="str">
        <f t="shared" si="6"/>
        <v>2020|Austria|6</v>
      </c>
      <c r="F462">
        <f>VLOOKUP(E462,KeyQualys,2,FALSE)</f>
        <v>20</v>
      </c>
      <c r="G462">
        <f>VLOOKUP(E462,KeyGPs,2,FALSE)</f>
        <v>11</v>
      </c>
    </row>
    <row r="463" spans="2:7" x14ac:dyDescent="0.45">
      <c r="B463">
        <v>2020</v>
      </c>
      <c r="C463" t="s">
        <v>11</v>
      </c>
      <c r="D463">
        <v>44</v>
      </c>
      <c r="E463" s="5" t="str">
        <f t="shared" si="6"/>
        <v>2020|Styria|44</v>
      </c>
      <c r="F463">
        <f>VLOOKUP(E463,KeyQualys,2,FALSE)</f>
        <v>1</v>
      </c>
      <c r="G463">
        <f>VLOOKUP(E463,KeyGPs,2,FALSE)</f>
        <v>1</v>
      </c>
    </row>
    <row r="464" spans="2:7" x14ac:dyDescent="0.45">
      <c r="B464">
        <v>2020</v>
      </c>
      <c r="C464" t="s">
        <v>11</v>
      </c>
      <c r="D464">
        <v>33</v>
      </c>
      <c r="E464" s="5" t="str">
        <f t="shared" si="6"/>
        <v>2020|Styria|33</v>
      </c>
      <c r="F464">
        <f>VLOOKUP(E464,KeyQualys,2,FALSE)</f>
        <v>2</v>
      </c>
      <c r="G464">
        <f>VLOOKUP(E464,KeyGPs,2,FALSE)</f>
        <v>3</v>
      </c>
    </row>
    <row r="465" spans="2:7" x14ac:dyDescent="0.45">
      <c r="B465">
        <v>2020</v>
      </c>
      <c r="C465" t="s">
        <v>11</v>
      </c>
      <c r="D465">
        <v>55</v>
      </c>
      <c r="E465" s="5" t="str">
        <f t="shared" si="6"/>
        <v>2020|Styria|55</v>
      </c>
      <c r="F465">
        <f>VLOOKUP(E465,KeyQualys,2,FALSE)</f>
        <v>3</v>
      </c>
      <c r="G465">
        <f>VLOOKUP(E465,KeyGPs,2,FALSE)</f>
        <v>9</v>
      </c>
    </row>
    <row r="466" spans="2:7" x14ac:dyDescent="0.45">
      <c r="B466">
        <v>2020</v>
      </c>
      <c r="C466" t="s">
        <v>11</v>
      </c>
      <c r="D466">
        <v>77</v>
      </c>
      <c r="E466" s="5" t="str">
        <f t="shared" si="6"/>
        <v>2020|Styria|77</v>
      </c>
      <c r="F466">
        <f>VLOOKUP(E466,KeyQualys,2,FALSE)</f>
        <v>4</v>
      </c>
      <c r="G466">
        <f>VLOOKUP(E466,KeyGPs,2,FALSE)</f>
        <v>2</v>
      </c>
    </row>
    <row r="467" spans="2:7" hidden="1" x14ac:dyDescent="0.45">
      <c r="B467">
        <v>2020</v>
      </c>
      <c r="C467" t="s">
        <v>11</v>
      </c>
      <c r="D467">
        <v>31</v>
      </c>
      <c r="E467" s="5" t="str">
        <f t="shared" si="6"/>
        <v>2020|Styria|31</v>
      </c>
      <c r="F467">
        <f>VLOOKUP(E467,KeyQualys,2,FALSE)</f>
        <v>5</v>
      </c>
      <c r="G467" t="str">
        <f>VLOOKUP(E467,KeyGPs,2,FALSE)</f>
        <v>NC</v>
      </c>
    </row>
    <row r="468" spans="2:7" x14ac:dyDescent="0.45">
      <c r="B468">
        <v>2020</v>
      </c>
      <c r="C468" t="s">
        <v>11</v>
      </c>
      <c r="D468">
        <v>4</v>
      </c>
      <c r="E468" s="5" t="str">
        <f t="shared" si="6"/>
        <v>2020|Styria|4</v>
      </c>
      <c r="F468">
        <f>VLOOKUP(E468,KeyQualys,2,FALSE)</f>
        <v>6</v>
      </c>
      <c r="G468">
        <f>VLOOKUP(E468,KeyGPs,2,FALSE)</f>
        <v>5</v>
      </c>
    </row>
    <row r="469" spans="2:7" x14ac:dyDescent="0.45">
      <c r="B469">
        <v>2020</v>
      </c>
      <c r="C469" t="s">
        <v>11</v>
      </c>
      <c r="D469">
        <v>23</v>
      </c>
      <c r="E469" s="5" t="str">
        <f t="shared" si="6"/>
        <v>2020|Styria|23</v>
      </c>
      <c r="F469">
        <f>VLOOKUP(E469,KeyQualys,2,FALSE)</f>
        <v>7</v>
      </c>
      <c r="G469">
        <f>VLOOKUP(E469,KeyGPs,2,FALSE)</f>
        <v>4</v>
      </c>
    </row>
    <row r="470" spans="2:7" x14ac:dyDescent="0.45">
      <c r="B470">
        <v>2020</v>
      </c>
      <c r="C470" t="s">
        <v>11</v>
      </c>
      <c r="D470">
        <v>10</v>
      </c>
      <c r="E470" s="5" t="str">
        <f t="shared" si="6"/>
        <v>2020|Styria|10</v>
      </c>
      <c r="F470">
        <f>VLOOKUP(E470,KeyQualys,2,FALSE)</f>
        <v>8</v>
      </c>
      <c r="G470">
        <f>VLOOKUP(E470,KeyGPs,2,FALSE)</f>
        <v>15</v>
      </c>
    </row>
    <row r="471" spans="2:7" x14ac:dyDescent="0.45">
      <c r="B471">
        <v>2020</v>
      </c>
      <c r="C471" t="s">
        <v>11</v>
      </c>
      <c r="D471">
        <v>3</v>
      </c>
      <c r="E471" s="5" t="str">
        <f t="shared" si="6"/>
        <v>2020|Styria|3</v>
      </c>
      <c r="F471">
        <f>VLOOKUP(E471,KeyQualys,2,FALSE)</f>
        <v>9</v>
      </c>
      <c r="G471">
        <f>VLOOKUP(E471,KeyGPs,2,FALSE)</f>
        <v>8</v>
      </c>
    </row>
    <row r="472" spans="2:7" hidden="1" x14ac:dyDescent="0.45">
      <c r="B472">
        <v>2020</v>
      </c>
      <c r="C472" t="s">
        <v>11</v>
      </c>
      <c r="D472">
        <v>5</v>
      </c>
      <c r="E472" s="5" t="str">
        <f t="shared" si="6"/>
        <v>2020|Styria|5</v>
      </c>
      <c r="F472">
        <f>VLOOKUP(E472,KeyQualys,2,FALSE)</f>
        <v>10</v>
      </c>
      <c r="G472" t="str">
        <f>VLOOKUP(E472,KeyGPs,2,FALSE)</f>
        <v>NC</v>
      </c>
    </row>
    <row r="473" spans="2:7" hidden="1" x14ac:dyDescent="0.45">
      <c r="B473">
        <v>2020</v>
      </c>
      <c r="C473" t="s">
        <v>11</v>
      </c>
      <c r="D473">
        <v>16</v>
      </c>
      <c r="E473" s="5" t="str">
        <f t="shared" si="6"/>
        <v>2020|Styria|16</v>
      </c>
      <c r="F473">
        <f>VLOOKUP(E473,KeyQualys,2,FALSE)</f>
        <v>11</v>
      </c>
      <c r="G473" t="str">
        <f>VLOOKUP(E473,KeyGPs,2,FALSE)</f>
        <v>NC</v>
      </c>
    </row>
    <row r="474" spans="2:7" x14ac:dyDescent="0.45">
      <c r="B474">
        <v>2020</v>
      </c>
      <c r="C474" t="s">
        <v>11</v>
      </c>
      <c r="D474">
        <v>63</v>
      </c>
      <c r="E474" s="5" t="str">
        <f t="shared" si="6"/>
        <v>2020|Styria|63</v>
      </c>
      <c r="F474">
        <f>VLOOKUP(E474,KeyQualys,2,FALSE)</f>
        <v>12</v>
      </c>
      <c r="G474">
        <f>VLOOKUP(E474,KeyGPs,2,FALSE)</f>
        <v>16</v>
      </c>
    </row>
    <row r="475" spans="2:7" x14ac:dyDescent="0.45">
      <c r="B475">
        <v>2020</v>
      </c>
      <c r="C475" t="s">
        <v>11</v>
      </c>
      <c r="D475">
        <v>18</v>
      </c>
      <c r="E475" s="5" t="str">
        <f t="shared" si="6"/>
        <v>2020|Styria|18</v>
      </c>
      <c r="F475">
        <f>VLOOKUP(E475,KeyQualys,2,FALSE)</f>
        <v>13</v>
      </c>
      <c r="G475">
        <f>VLOOKUP(E475,KeyGPs,2,FALSE)</f>
        <v>7</v>
      </c>
    </row>
    <row r="476" spans="2:7" x14ac:dyDescent="0.45">
      <c r="B476">
        <v>2020</v>
      </c>
      <c r="C476" t="s">
        <v>11</v>
      </c>
      <c r="D476">
        <v>26</v>
      </c>
      <c r="E476" s="5" t="str">
        <f t="shared" si="6"/>
        <v>2020|Styria|26</v>
      </c>
      <c r="F476">
        <f>VLOOKUP(E476,KeyQualys,2,FALSE)</f>
        <v>14</v>
      </c>
      <c r="G476">
        <f>VLOOKUP(E476,KeyGPs,2,FALSE)</f>
        <v>10</v>
      </c>
    </row>
    <row r="477" spans="2:7" hidden="1" x14ac:dyDescent="0.45">
      <c r="B477">
        <v>2020</v>
      </c>
      <c r="C477" t="s">
        <v>11</v>
      </c>
      <c r="D477">
        <v>20</v>
      </c>
      <c r="E477" s="5" t="str">
        <f t="shared" si="6"/>
        <v>2020|Styria|20</v>
      </c>
      <c r="F477">
        <f>VLOOKUP(E477,KeyQualys,2,FALSE)</f>
        <v>15</v>
      </c>
      <c r="G477">
        <f>VLOOKUP(E477,KeyGPs,2,FALSE)</f>
        <v>12</v>
      </c>
    </row>
    <row r="478" spans="2:7" x14ac:dyDescent="0.45">
      <c r="B478">
        <v>2020</v>
      </c>
      <c r="C478" t="s">
        <v>11</v>
      </c>
      <c r="D478">
        <v>7</v>
      </c>
      <c r="E478" s="5" t="str">
        <f t="shared" si="6"/>
        <v>2020|Styria|7</v>
      </c>
      <c r="F478">
        <f>VLOOKUP(E478,KeyQualys,2,FALSE)</f>
        <v>16</v>
      </c>
      <c r="G478">
        <f>VLOOKUP(E478,KeyGPs,2,FALSE)</f>
        <v>11</v>
      </c>
    </row>
    <row r="479" spans="2:7" x14ac:dyDescent="0.45">
      <c r="B479">
        <v>2020</v>
      </c>
      <c r="C479" t="s">
        <v>11</v>
      </c>
      <c r="D479">
        <v>11</v>
      </c>
      <c r="E479" s="5" t="str">
        <f t="shared" si="6"/>
        <v>2020|Styria|11</v>
      </c>
      <c r="F479">
        <f>VLOOKUP(E479,KeyQualys,2,FALSE)</f>
        <v>17</v>
      </c>
      <c r="G479">
        <f>VLOOKUP(E479,KeyGPs,2,FALSE)</f>
        <v>6</v>
      </c>
    </row>
    <row r="480" spans="2:7" hidden="1" x14ac:dyDescent="0.45">
      <c r="B480">
        <v>2020</v>
      </c>
      <c r="C480" t="s">
        <v>11</v>
      </c>
      <c r="D480">
        <v>6</v>
      </c>
      <c r="E480" s="5" t="str">
        <f t="shared" si="6"/>
        <v>2020|Styria|6</v>
      </c>
      <c r="F480">
        <f>VLOOKUP(E480,KeyQualys,2,FALSE)</f>
        <v>18</v>
      </c>
      <c r="G480">
        <f>VLOOKUP(E480,KeyGPs,2,FALSE)</f>
        <v>17</v>
      </c>
    </row>
    <row r="481" spans="2:7" hidden="1" x14ac:dyDescent="0.45">
      <c r="B481">
        <v>2020</v>
      </c>
      <c r="C481" t="s">
        <v>11</v>
      </c>
      <c r="D481">
        <v>99</v>
      </c>
      <c r="E481" s="5" t="str">
        <f t="shared" si="6"/>
        <v>2020|Styria|99</v>
      </c>
      <c r="F481">
        <f>VLOOKUP(E481,KeyQualys,2,FALSE)</f>
        <v>19</v>
      </c>
      <c r="G481">
        <f>VLOOKUP(E481,KeyGPs,2,FALSE)</f>
        <v>14</v>
      </c>
    </row>
    <row r="482" spans="2:7" hidden="1" x14ac:dyDescent="0.45">
      <c r="B482">
        <v>2020</v>
      </c>
      <c r="C482" t="s">
        <v>11</v>
      </c>
      <c r="D482">
        <v>8</v>
      </c>
      <c r="E482" s="5" t="str">
        <f t="shared" si="6"/>
        <v>2020|Styria|8</v>
      </c>
      <c r="F482">
        <f>VLOOKUP(E482,KeyQualys,2,FALSE)</f>
        <v>20</v>
      </c>
      <c r="G482">
        <f>VLOOKUP(E482,KeyGPs,2,FALSE)</f>
        <v>13</v>
      </c>
    </row>
    <row r="483" spans="2:7" x14ac:dyDescent="0.45">
      <c r="B483">
        <v>2020</v>
      </c>
      <c r="C483" t="s">
        <v>14</v>
      </c>
      <c r="D483">
        <v>44</v>
      </c>
      <c r="E483" s="5" t="str">
        <f t="shared" si="6"/>
        <v>2020|Hungary|44</v>
      </c>
      <c r="F483">
        <f>VLOOKUP(E483,KeyQualys,2,FALSE)</f>
        <v>1</v>
      </c>
      <c r="G483">
        <f>VLOOKUP(E483,KeyGPs,2,FALSE)</f>
        <v>1</v>
      </c>
    </row>
    <row r="484" spans="2:7" x14ac:dyDescent="0.45">
      <c r="B484">
        <v>2020</v>
      </c>
      <c r="C484" t="s">
        <v>14</v>
      </c>
      <c r="D484">
        <v>77</v>
      </c>
      <c r="E484" s="5" t="str">
        <f t="shared" si="6"/>
        <v>2020|Hungary|77</v>
      </c>
      <c r="F484">
        <f>VLOOKUP(E484,KeyQualys,2,FALSE)</f>
        <v>2</v>
      </c>
      <c r="G484">
        <f>VLOOKUP(E484,KeyGPs,2,FALSE)</f>
        <v>3</v>
      </c>
    </row>
    <row r="485" spans="2:7" x14ac:dyDescent="0.45">
      <c r="B485">
        <v>2020</v>
      </c>
      <c r="C485" t="s">
        <v>14</v>
      </c>
      <c r="D485">
        <v>18</v>
      </c>
      <c r="E485" s="5" t="str">
        <f t="shared" si="6"/>
        <v>2020|Hungary|18</v>
      </c>
      <c r="F485">
        <f>VLOOKUP(E485,KeyQualys,2,FALSE)</f>
        <v>3</v>
      </c>
      <c r="G485">
        <f>VLOOKUP(E485,KeyGPs,2,FALSE)</f>
        <v>4</v>
      </c>
    </row>
    <row r="486" spans="2:7" x14ac:dyDescent="0.45">
      <c r="B486">
        <v>2020</v>
      </c>
      <c r="C486" t="s">
        <v>14</v>
      </c>
      <c r="D486">
        <v>11</v>
      </c>
      <c r="E486" s="5" t="str">
        <f t="shared" si="6"/>
        <v>2020|Hungary|11</v>
      </c>
      <c r="F486">
        <f>VLOOKUP(E486,KeyQualys,2,FALSE)</f>
        <v>4</v>
      </c>
      <c r="G486">
        <f>VLOOKUP(E486,KeyGPs,2,FALSE)</f>
        <v>7</v>
      </c>
    </row>
    <row r="487" spans="2:7" x14ac:dyDescent="0.45">
      <c r="B487">
        <v>2020</v>
      </c>
      <c r="C487" t="s">
        <v>14</v>
      </c>
      <c r="D487">
        <v>5</v>
      </c>
      <c r="E487" s="5" t="str">
        <f t="shared" si="6"/>
        <v>2020|Hungary|5</v>
      </c>
      <c r="F487">
        <f>VLOOKUP(E487,KeyQualys,2,FALSE)</f>
        <v>5</v>
      </c>
      <c r="G487">
        <f>VLOOKUP(E487,KeyGPs,2,FALSE)</f>
        <v>6</v>
      </c>
    </row>
    <row r="488" spans="2:7" x14ac:dyDescent="0.45">
      <c r="B488">
        <v>2020</v>
      </c>
      <c r="C488" t="s">
        <v>14</v>
      </c>
      <c r="D488">
        <v>16</v>
      </c>
      <c r="E488" s="5" t="str">
        <f t="shared" si="6"/>
        <v>2020|Hungary|16</v>
      </c>
      <c r="F488">
        <f>VLOOKUP(E488,KeyQualys,2,FALSE)</f>
        <v>6</v>
      </c>
      <c r="G488">
        <f>VLOOKUP(E488,KeyGPs,2,FALSE)</f>
        <v>11</v>
      </c>
    </row>
    <row r="489" spans="2:7" x14ac:dyDescent="0.45">
      <c r="B489">
        <v>2020</v>
      </c>
      <c r="C489" t="s">
        <v>14</v>
      </c>
      <c r="D489">
        <v>33</v>
      </c>
      <c r="E489" s="5" t="str">
        <f t="shared" si="6"/>
        <v>2020|Hungary|33</v>
      </c>
      <c r="F489">
        <f>VLOOKUP(E489,KeyQualys,2,FALSE)</f>
        <v>7</v>
      </c>
      <c r="G489">
        <f>VLOOKUP(E489,KeyGPs,2,FALSE)</f>
        <v>2</v>
      </c>
    </row>
    <row r="490" spans="2:7" hidden="1" x14ac:dyDescent="0.45">
      <c r="B490">
        <v>2020</v>
      </c>
      <c r="C490" t="s">
        <v>14</v>
      </c>
      <c r="D490">
        <v>4</v>
      </c>
      <c r="E490" s="5" t="str">
        <f t="shared" si="6"/>
        <v>2020|Hungary|4</v>
      </c>
      <c r="F490">
        <f>VLOOKUP(E490,KeyQualys,2,FALSE)</f>
        <v>8</v>
      </c>
      <c r="G490">
        <f>VLOOKUP(E490,KeyGPs,2,FALSE)</f>
        <v>13</v>
      </c>
    </row>
    <row r="491" spans="2:7" x14ac:dyDescent="0.45">
      <c r="B491">
        <v>2020</v>
      </c>
      <c r="C491" t="s">
        <v>14</v>
      </c>
      <c r="D491">
        <v>55</v>
      </c>
      <c r="E491" s="5" t="str">
        <f t="shared" si="6"/>
        <v>2020|Hungary|55</v>
      </c>
      <c r="F491">
        <f>VLOOKUP(E491,KeyQualys,2,FALSE)</f>
        <v>9</v>
      </c>
      <c r="G491">
        <f>VLOOKUP(E491,KeyGPs,2,FALSE)</f>
        <v>9</v>
      </c>
    </row>
    <row r="492" spans="2:7" hidden="1" x14ac:dyDescent="0.45">
      <c r="B492">
        <v>2020</v>
      </c>
      <c r="C492" t="s">
        <v>14</v>
      </c>
      <c r="D492">
        <v>10</v>
      </c>
      <c r="E492" s="5" t="str">
        <f t="shared" si="6"/>
        <v>2020|Hungary|10</v>
      </c>
      <c r="F492">
        <f>VLOOKUP(E492,KeyQualys,2,FALSE)</f>
        <v>10</v>
      </c>
      <c r="G492" t="str">
        <f>VLOOKUP(E492,KeyGPs,2,FALSE)</f>
        <v>NC</v>
      </c>
    </row>
    <row r="493" spans="2:7" x14ac:dyDescent="0.45">
      <c r="B493">
        <v>2020</v>
      </c>
      <c r="C493" t="s">
        <v>14</v>
      </c>
      <c r="D493">
        <v>3</v>
      </c>
      <c r="E493" s="5" t="str">
        <f t="shared" si="6"/>
        <v>2020|Hungary|3</v>
      </c>
      <c r="F493">
        <f>VLOOKUP(E493,KeyQualys,2,FALSE)</f>
        <v>11</v>
      </c>
      <c r="G493">
        <f>VLOOKUP(E493,KeyGPs,2,FALSE)</f>
        <v>8</v>
      </c>
    </row>
    <row r="494" spans="2:7" x14ac:dyDescent="0.45">
      <c r="B494">
        <v>2020</v>
      </c>
      <c r="C494" t="s">
        <v>14</v>
      </c>
      <c r="D494">
        <v>63</v>
      </c>
      <c r="E494" s="5" t="str">
        <f t="shared" si="6"/>
        <v>2020|Hungary|63</v>
      </c>
      <c r="F494">
        <f>VLOOKUP(E494,KeyQualys,2,FALSE)</f>
        <v>12</v>
      </c>
      <c r="G494">
        <f>VLOOKUP(E494,KeyGPs,2,FALSE)</f>
        <v>18</v>
      </c>
    </row>
    <row r="495" spans="2:7" x14ac:dyDescent="0.45">
      <c r="B495">
        <v>2020</v>
      </c>
      <c r="C495" t="s">
        <v>14</v>
      </c>
      <c r="D495">
        <v>23</v>
      </c>
      <c r="E495" s="5" t="str">
        <f t="shared" si="6"/>
        <v>2020|Hungary|23</v>
      </c>
      <c r="F495">
        <f>VLOOKUP(E495,KeyQualys,2,FALSE)</f>
        <v>13</v>
      </c>
      <c r="G495">
        <f>VLOOKUP(E495,KeyGPs,2,FALSE)</f>
        <v>5</v>
      </c>
    </row>
    <row r="496" spans="2:7" hidden="1" x14ac:dyDescent="0.45">
      <c r="B496">
        <v>2020</v>
      </c>
      <c r="C496" t="s">
        <v>14</v>
      </c>
      <c r="D496">
        <v>31</v>
      </c>
      <c r="E496" s="5" t="str">
        <f t="shared" si="6"/>
        <v>2020|Hungary|31</v>
      </c>
      <c r="F496">
        <f>VLOOKUP(E496,KeyQualys,2,FALSE)</f>
        <v>14</v>
      </c>
      <c r="G496">
        <f>VLOOKUP(E496,KeyGPs,2,FALSE)</f>
        <v>14</v>
      </c>
    </row>
    <row r="497" spans="2:7" x14ac:dyDescent="0.45">
      <c r="B497">
        <v>2020</v>
      </c>
      <c r="C497" t="s">
        <v>14</v>
      </c>
      <c r="D497">
        <v>6</v>
      </c>
      <c r="E497" s="5" t="str">
        <f t="shared" si="6"/>
        <v>2020|Hungary|6</v>
      </c>
      <c r="F497">
        <f>VLOOKUP(E497,KeyQualys,2,FALSE)</f>
        <v>15</v>
      </c>
      <c r="G497">
        <f>VLOOKUP(E497,KeyGPs,2,FALSE)</f>
        <v>19</v>
      </c>
    </row>
    <row r="498" spans="2:7" x14ac:dyDescent="0.45">
      <c r="B498">
        <v>2020</v>
      </c>
      <c r="C498" t="s">
        <v>14</v>
      </c>
      <c r="D498">
        <v>20</v>
      </c>
      <c r="E498" s="5" t="str">
        <f t="shared" si="6"/>
        <v>2020|Hungary|20</v>
      </c>
      <c r="F498">
        <f>VLOOKUP(E498,KeyQualys,2,FALSE)</f>
        <v>16</v>
      </c>
      <c r="G498">
        <f>VLOOKUP(E498,KeyGPs,2,FALSE)</f>
        <v>10</v>
      </c>
    </row>
    <row r="499" spans="2:7" hidden="1" x14ac:dyDescent="0.45">
      <c r="B499">
        <v>2020</v>
      </c>
      <c r="C499" t="s">
        <v>14</v>
      </c>
      <c r="D499">
        <v>26</v>
      </c>
      <c r="E499" s="5" t="str">
        <f t="shared" si="6"/>
        <v>2020|Hungary|26</v>
      </c>
      <c r="F499">
        <f>VLOOKUP(E499,KeyQualys,2,FALSE)</f>
        <v>17</v>
      </c>
      <c r="G499">
        <f>VLOOKUP(E499,KeyGPs,2,FALSE)</f>
        <v>12</v>
      </c>
    </row>
    <row r="500" spans="2:7" x14ac:dyDescent="0.45">
      <c r="B500">
        <v>2020</v>
      </c>
      <c r="C500" t="s">
        <v>14</v>
      </c>
      <c r="D500">
        <v>8</v>
      </c>
      <c r="E500" s="5" t="str">
        <f t="shared" si="6"/>
        <v>2020|Hungary|8</v>
      </c>
      <c r="F500">
        <f>VLOOKUP(E500,KeyQualys,2,FALSE)</f>
        <v>18</v>
      </c>
      <c r="G500">
        <f>VLOOKUP(E500,KeyGPs,2,FALSE)</f>
        <v>16</v>
      </c>
    </row>
    <row r="501" spans="2:7" hidden="1" x14ac:dyDescent="0.45">
      <c r="B501">
        <v>2020</v>
      </c>
      <c r="C501" t="s">
        <v>14</v>
      </c>
      <c r="D501">
        <v>99</v>
      </c>
      <c r="E501" s="5" t="str">
        <f t="shared" si="6"/>
        <v>2020|Hungary|99</v>
      </c>
      <c r="F501">
        <f>VLOOKUP(E501,KeyQualys,2,FALSE)</f>
        <v>19</v>
      </c>
      <c r="G501">
        <f>VLOOKUP(E501,KeyGPs,2,FALSE)</f>
        <v>17</v>
      </c>
    </row>
    <row r="502" spans="2:7" x14ac:dyDescent="0.45">
      <c r="B502">
        <v>2020</v>
      </c>
      <c r="C502" t="s">
        <v>14</v>
      </c>
      <c r="D502">
        <v>7</v>
      </c>
      <c r="E502" s="5" t="str">
        <f t="shared" si="6"/>
        <v>2020|Hungary|7</v>
      </c>
      <c r="F502">
        <f>VLOOKUP(E502,KeyQualys,2,FALSE)</f>
        <v>20</v>
      </c>
      <c r="G502">
        <f>VLOOKUP(E502,KeyGPs,2,FALSE)</f>
        <v>15</v>
      </c>
    </row>
    <row r="503" spans="2:7" x14ac:dyDescent="0.45">
      <c r="B503">
        <v>2020</v>
      </c>
      <c r="C503" t="s">
        <v>13</v>
      </c>
      <c r="D503">
        <v>44</v>
      </c>
      <c r="E503" s="5" t="str">
        <f t="shared" si="6"/>
        <v>2020|UK|44</v>
      </c>
      <c r="F503">
        <f>VLOOKUP(E503,KeyQualys,2,FALSE)</f>
        <v>1</v>
      </c>
      <c r="G503">
        <f>VLOOKUP(E503,KeyGPs,2,FALSE)</f>
        <v>1</v>
      </c>
    </row>
    <row r="504" spans="2:7" x14ac:dyDescent="0.45">
      <c r="B504">
        <v>2020</v>
      </c>
      <c r="C504" t="s">
        <v>13</v>
      </c>
      <c r="D504">
        <v>77</v>
      </c>
      <c r="E504" s="5" t="str">
        <f t="shared" si="6"/>
        <v>2020|UK|77</v>
      </c>
      <c r="F504">
        <f>VLOOKUP(E504,KeyQualys,2,FALSE)</f>
        <v>2</v>
      </c>
      <c r="G504">
        <f>VLOOKUP(E504,KeyGPs,2,FALSE)</f>
        <v>11</v>
      </c>
    </row>
    <row r="505" spans="2:7" x14ac:dyDescent="0.45">
      <c r="B505">
        <v>2020</v>
      </c>
      <c r="C505" t="s">
        <v>13</v>
      </c>
      <c r="D505">
        <v>33</v>
      </c>
      <c r="E505" s="5" t="str">
        <f t="shared" si="6"/>
        <v>2020|UK|33</v>
      </c>
      <c r="F505">
        <f>VLOOKUP(E505,KeyQualys,2,FALSE)</f>
        <v>3</v>
      </c>
      <c r="G505">
        <f>VLOOKUP(E505,KeyGPs,2,FALSE)</f>
        <v>2</v>
      </c>
    </row>
    <row r="506" spans="2:7" x14ac:dyDescent="0.45">
      <c r="B506">
        <v>2020</v>
      </c>
      <c r="C506" t="s">
        <v>13</v>
      </c>
      <c r="D506">
        <v>16</v>
      </c>
      <c r="E506" s="5" t="str">
        <f t="shared" si="6"/>
        <v>2020|UK|16</v>
      </c>
      <c r="F506">
        <f>VLOOKUP(E506,KeyQualys,2,FALSE)</f>
        <v>4</v>
      </c>
      <c r="G506">
        <f>VLOOKUP(E506,KeyGPs,2,FALSE)</f>
        <v>3</v>
      </c>
    </row>
    <row r="507" spans="2:7" x14ac:dyDescent="0.45">
      <c r="B507">
        <v>2020</v>
      </c>
      <c r="C507" t="s">
        <v>13</v>
      </c>
      <c r="D507">
        <v>4</v>
      </c>
      <c r="E507" s="5" t="str">
        <f t="shared" si="6"/>
        <v>2020|UK|4</v>
      </c>
      <c r="F507">
        <f>VLOOKUP(E507,KeyQualys,2,FALSE)</f>
        <v>5</v>
      </c>
      <c r="G507">
        <f>VLOOKUP(E507,KeyGPs,2,FALSE)</f>
        <v>5</v>
      </c>
    </row>
    <row r="508" spans="2:7" x14ac:dyDescent="0.45">
      <c r="B508">
        <v>2020</v>
      </c>
      <c r="C508" t="s">
        <v>13</v>
      </c>
      <c r="D508">
        <v>18</v>
      </c>
      <c r="E508" s="5" t="str">
        <f t="shared" si="6"/>
        <v>2020|UK|18</v>
      </c>
      <c r="F508">
        <f>VLOOKUP(E508,KeyQualys,2,FALSE)</f>
        <v>6</v>
      </c>
      <c r="G508">
        <f>VLOOKUP(E508,KeyGPs,2,FALSE)</f>
        <v>9</v>
      </c>
    </row>
    <row r="509" spans="2:7" hidden="1" x14ac:dyDescent="0.45">
      <c r="B509">
        <v>2020</v>
      </c>
      <c r="C509" t="s">
        <v>13</v>
      </c>
      <c r="D509">
        <v>55</v>
      </c>
      <c r="E509" s="5" t="str">
        <f t="shared" si="6"/>
        <v>2020|UK|55</v>
      </c>
      <c r="F509">
        <f>VLOOKUP(E509,KeyQualys,2,FALSE)</f>
        <v>7</v>
      </c>
      <c r="G509">
        <f>VLOOKUP(E509,KeyGPs,2,FALSE)</f>
        <v>13</v>
      </c>
    </row>
    <row r="510" spans="2:7" x14ac:dyDescent="0.45">
      <c r="B510">
        <v>2020</v>
      </c>
      <c r="C510" t="s">
        <v>13</v>
      </c>
      <c r="D510">
        <v>3</v>
      </c>
      <c r="E510" s="5" t="str">
        <f t="shared" si="6"/>
        <v>2020|UK|3</v>
      </c>
      <c r="F510">
        <f>VLOOKUP(E510,KeyQualys,2,FALSE)</f>
        <v>8</v>
      </c>
      <c r="G510">
        <f>VLOOKUP(E510,KeyGPs,2,FALSE)</f>
        <v>4</v>
      </c>
    </row>
    <row r="511" spans="2:7" x14ac:dyDescent="0.45">
      <c r="B511">
        <v>2020</v>
      </c>
      <c r="C511" t="s">
        <v>13</v>
      </c>
      <c r="D511">
        <v>31</v>
      </c>
      <c r="E511" s="5" t="str">
        <f t="shared" si="6"/>
        <v>2020|UK|31</v>
      </c>
      <c r="F511">
        <f>VLOOKUP(E511,KeyQualys,2,FALSE)</f>
        <v>9</v>
      </c>
      <c r="G511">
        <f>VLOOKUP(E511,KeyGPs,2,FALSE)</f>
        <v>6</v>
      </c>
    </row>
    <row r="512" spans="2:7" x14ac:dyDescent="0.45">
      <c r="B512">
        <v>2020</v>
      </c>
      <c r="C512" t="s">
        <v>13</v>
      </c>
      <c r="D512">
        <v>5</v>
      </c>
      <c r="E512" s="5" t="str">
        <f t="shared" si="6"/>
        <v>2020|UK|5</v>
      </c>
      <c r="F512">
        <f>VLOOKUP(E512,KeyQualys,2,FALSE)</f>
        <v>10</v>
      </c>
      <c r="G512">
        <f>VLOOKUP(E512,KeyGPs,2,FALSE)</f>
        <v>10</v>
      </c>
    </row>
    <row r="513" spans="2:7" x14ac:dyDescent="0.45">
      <c r="B513">
        <v>2020</v>
      </c>
      <c r="C513" t="s">
        <v>13</v>
      </c>
      <c r="D513">
        <v>10</v>
      </c>
      <c r="E513" s="5" t="str">
        <f t="shared" si="6"/>
        <v>2020|UK|10</v>
      </c>
      <c r="F513">
        <f>VLOOKUP(E513,KeyQualys,2,FALSE)</f>
        <v>11</v>
      </c>
      <c r="G513">
        <f>VLOOKUP(E513,KeyGPs,2,FALSE)</f>
        <v>7</v>
      </c>
    </row>
    <row r="514" spans="2:7" x14ac:dyDescent="0.45">
      <c r="B514">
        <v>2020</v>
      </c>
      <c r="C514" t="s">
        <v>13</v>
      </c>
      <c r="D514">
        <v>23</v>
      </c>
      <c r="E514" s="5" t="str">
        <f t="shared" si="6"/>
        <v>2020|UK|23</v>
      </c>
      <c r="F514">
        <f>VLOOKUP(E514,KeyQualys,2,FALSE)</f>
        <v>12</v>
      </c>
      <c r="G514">
        <f>VLOOKUP(E514,KeyGPs,2,FALSE)</f>
        <v>8</v>
      </c>
    </row>
    <row r="515" spans="2:7" hidden="1" x14ac:dyDescent="0.45">
      <c r="B515">
        <v>2020</v>
      </c>
      <c r="C515" t="s">
        <v>13</v>
      </c>
      <c r="D515">
        <v>27</v>
      </c>
      <c r="E515" s="5" t="str">
        <f t="shared" si="6"/>
        <v>2020|UK|27</v>
      </c>
      <c r="F515">
        <f>VLOOKUP(E515,KeyQualys,2,FALSE)</f>
        <v>13</v>
      </c>
      <c r="G515" t="str">
        <f>VLOOKUP(E515,KeyGPs,2,FALSE)</f>
        <v>NC</v>
      </c>
    </row>
    <row r="516" spans="2:7" hidden="1" x14ac:dyDescent="0.45">
      <c r="B516">
        <v>2020</v>
      </c>
      <c r="C516" t="s">
        <v>13</v>
      </c>
      <c r="D516">
        <v>26</v>
      </c>
      <c r="E516" s="5" t="str">
        <f t="shared" ref="E516:E579" si="7">_xlfn.CONCAT(B516,"|",C516,"|",D516)</f>
        <v>2020|UK|26</v>
      </c>
      <c r="F516">
        <f>VLOOKUP(E516,KeyQualys,2,FALSE)</f>
        <v>14</v>
      </c>
      <c r="G516" t="str">
        <f>VLOOKUP(E516,KeyGPs,2,FALSE)</f>
        <v>NC</v>
      </c>
    </row>
    <row r="517" spans="2:7" hidden="1" x14ac:dyDescent="0.45">
      <c r="B517">
        <v>2020</v>
      </c>
      <c r="C517" t="s">
        <v>13</v>
      </c>
      <c r="D517">
        <v>63</v>
      </c>
      <c r="E517" s="5" t="str">
        <f t="shared" si="7"/>
        <v>2020|UK|63</v>
      </c>
      <c r="F517">
        <f>VLOOKUP(E517,KeyQualys,2,FALSE)</f>
        <v>15</v>
      </c>
      <c r="G517">
        <f>VLOOKUP(E517,KeyGPs,2,FALSE)</f>
        <v>12</v>
      </c>
    </row>
    <row r="518" spans="2:7" hidden="1" x14ac:dyDescent="0.45">
      <c r="B518">
        <v>2020</v>
      </c>
      <c r="C518" t="s">
        <v>13</v>
      </c>
      <c r="D518">
        <v>20</v>
      </c>
      <c r="E518" s="5" t="str">
        <f t="shared" si="7"/>
        <v>2020|UK|20</v>
      </c>
      <c r="F518">
        <f>VLOOKUP(E518,KeyQualys,2,FALSE)</f>
        <v>16</v>
      </c>
      <c r="G518" t="str">
        <f>VLOOKUP(E518,KeyGPs,2,FALSE)</f>
        <v>NC</v>
      </c>
    </row>
    <row r="519" spans="2:7" hidden="1" x14ac:dyDescent="0.45">
      <c r="B519">
        <v>2020</v>
      </c>
      <c r="C519" t="s">
        <v>13</v>
      </c>
      <c r="D519">
        <v>99</v>
      </c>
      <c r="E519" s="5" t="str">
        <f t="shared" si="7"/>
        <v>2020|UK|99</v>
      </c>
      <c r="F519">
        <f>VLOOKUP(E519,KeyQualys,2,FALSE)</f>
        <v>17</v>
      </c>
      <c r="G519">
        <f>VLOOKUP(E519,KeyGPs,2,FALSE)</f>
        <v>14</v>
      </c>
    </row>
    <row r="520" spans="2:7" hidden="1" x14ac:dyDescent="0.45">
      <c r="B520">
        <v>2020</v>
      </c>
      <c r="C520" t="s">
        <v>13</v>
      </c>
      <c r="D520">
        <v>7</v>
      </c>
      <c r="E520" s="5" t="str">
        <f t="shared" si="7"/>
        <v>2020|UK|7</v>
      </c>
      <c r="F520">
        <f>VLOOKUP(E520,KeyQualys,2,FALSE)</f>
        <v>18</v>
      </c>
      <c r="G520">
        <f>VLOOKUP(E520,KeyGPs,2,FALSE)</f>
        <v>17</v>
      </c>
    </row>
    <row r="521" spans="2:7" x14ac:dyDescent="0.45">
      <c r="B521">
        <v>2020</v>
      </c>
      <c r="C521" t="s">
        <v>13</v>
      </c>
      <c r="D521">
        <v>8</v>
      </c>
      <c r="E521" s="5" t="str">
        <f t="shared" si="7"/>
        <v>2020|UK|8</v>
      </c>
      <c r="F521">
        <f>VLOOKUP(E521,KeyQualys,2,FALSE)</f>
        <v>19</v>
      </c>
      <c r="G521">
        <f>VLOOKUP(E521,KeyGPs,2,FALSE)</f>
        <v>16</v>
      </c>
    </row>
    <row r="522" spans="2:7" x14ac:dyDescent="0.45">
      <c r="B522">
        <v>2020</v>
      </c>
      <c r="C522" t="s">
        <v>13</v>
      </c>
      <c r="D522">
        <v>6</v>
      </c>
      <c r="E522" s="5" t="str">
        <f t="shared" si="7"/>
        <v>2020|UK|6</v>
      </c>
      <c r="F522">
        <f>VLOOKUP(E522,KeyQualys,2,FALSE)</f>
        <v>20</v>
      </c>
      <c r="G522">
        <f>VLOOKUP(E522,KeyGPs,2,FALSE)</f>
        <v>15</v>
      </c>
    </row>
    <row r="523" spans="2:7" x14ac:dyDescent="0.45">
      <c r="B523">
        <v>2020</v>
      </c>
      <c r="C523" t="s">
        <v>20</v>
      </c>
      <c r="D523">
        <v>77</v>
      </c>
      <c r="E523" s="5" t="str">
        <f t="shared" si="7"/>
        <v>2020|USA|77</v>
      </c>
      <c r="F523">
        <f>VLOOKUP(E523,KeyQualys,2,FALSE)</f>
        <v>1</v>
      </c>
      <c r="G523">
        <f>VLOOKUP(E523,KeyGPs,2,FALSE)</f>
        <v>3</v>
      </c>
    </row>
    <row r="524" spans="2:7" x14ac:dyDescent="0.45">
      <c r="B524">
        <v>2020</v>
      </c>
      <c r="C524" t="s">
        <v>20</v>
      </c>
      <c r="D524">
        <v>44</v>
      </c>
      <c r="E524" s="5" t="str">
        <f t="shared" si="7"/>
        <v>2020|USA|44</v>
      </c>
      <c r="F524">
        <f>VLOOKUP(E524,KeyQualys,2,FALSE)</f>
        <v>2</v>
      </c>
      <c r="G524">
        <f>VLOOKUP(E524,KeyGPs,2,FALSE)</f>
        <v>2</v>
      </c>
    </row>
    <row r="525" spans="2:7" x14ac:dyDescent="0.45">
      <c r="B525">
        <v>2020</v>
      </c>
      <c r="C525" t="s">
        <v>20</v>
      </c>
      <c r="D525">
        <v>27</v>
      </c>
      <c r="E525" s="5" t="str">
        <f t="shared" si="7"/>
        <v>2020|USA|27</v>
      </c>
      <c r="F525">
        <f>VLOOKUP(E525,KeyQualys,2,FALSE)</f>
        <v>3</v>
      </c>
      <c r="G525">
        <f>VLOOKUP(E525,KeyGPs,2,FALSE)</f>
        <v>7</v>
      </c>
    </row>
    <row r="526" spans="2:7" x14ac:dyDescent="0.45">
      <c r="B526">
        <v>2020</v>
      </c>
      <c r="C526" t="s">
        <v>20</v>
      </c>
      <c r="D526">
        <v>33</v>
      </c>
      <c r="E526" s="5" t="str">
        <f t="shared" si="7"/>
        <v>2020|USA|33</v>
      </c>
      <c r="F526">
        <f>VLOOKUP(E526,KeyQualys,2,FALSE)</f>
        <v>4</v>
      </c>
      <c r="G526">
        <f>VLOOKUP(E526,KeyGPs,2,FALSE)</f>
        <v>1</v>
      </c>
    </row>
    <row r="527" spans="2:7" hidden="1" x14ac:dyDescent="0.45">
      <c r="B527">
        <v>2020</v>
      </c>
      <c r="C527" t="s">
        <v>20</v>
      </c>
      <c r="D527">
        <v>3</v>
      </c>
      <c r="E527" s="5" t="str">
        <f t="shared" si="7"/>
        <v>2020|USA|3</v>
      </c>
      <c r="F527">
        <f>VLOOKUP(E527,KeyQualys,2,FALSE)</f>
        <v>5</v>
      </c>
      <c r="G527">
        <f>VLOOKUP(E527,KeyGPs,2,FALSE)</f>
        <v>14</v>
      </c>
    </row>
    <row r="528" spans="2:7" x14ac:dyDescent="0.45">
      <c r="B528">
        <v>2020</v>
      </c>
      <c r="C528" t="s">
        <v>20</v>
      </c>
      <c r="D528">
        <v>18</v>
      </c>
      <c r="E528" s="5" t="str">
        <f t="shared" si="7"/>
        <v>2020|USA|18</v>
      </c>
      <c r="F528">
        <f>VLOOKUP(E528,KeyQualys,2,FALSE)</f>
        <v>6</v>
      </c>
      <c r="G528">
        <f>VLOOKUP(E528,KeyGPs,2,FALSE)</f>
        <v>6</v>
      </c>
    </row>
    <row r="529" spans="2:7" x14ac:dyDescent="0.45">
      <c r="B529">
        <v>2020</v>
      </c>
      <c r="C529" t="s">
        <v>20</v>
      </c>
      <c r="D529">
        <v>10</v>
      </c>
      <c r="E529" s="5" t="str">
        <f t="shared" si="7"/>
        <v>2020|USA|10</v>
      </c>
      <c r="F529">
        <f>VLOOKUP(E529,KeyQualys,2,FALSE)</f>
        <v>7</v>
      </c>
      <c r="G529">
        <f>VLOOKUP(E529,KeyGPs,2,FALSE)</f>
        <v>11</v>
      </c>
    </row>
    <row r="530" spans="2:7" x14ac:dyDescent="0.45">
      <c r="B530">
        <v>2020</v>
      </c>
      <c r="C530" t="s">
        <v>20</v>
      </c>
      <c r="D530">
        <v>16</v>
      </c>
      <c r="E530" s="5" t="str">
        <f t="shared" si="7"/>
        <v>2020|USA|16</v>
      </c>
      <c r="F530">
        <f>VLOOKUP(E530,KeyQualys,2,FALSE)</f>
        <v>8</v>
      </c>
      <c r="G530">
        <f>VLOOKUP(E530,KeyGPs,2,FALSE)</f>
        <v>4</v>
      </c>
    </row>
    <row r="531" spans="2:7" x14ac:dyDescent="0.45">
      <c r="B531">
        <v>2020</v>
      </c>
      <c r="C531" t="s">
        <v>20</v>
      </c>
      <c r="D531">
        <v>23</v>
      </c>
      <c r="E531" s="5" t="str">
        <f t="shared" si="7"/>
        <v>2020|USA|23</v>
      </c>
      <c r="F531">
        <f>VLOOKUP(E531,KeyQualys,2,FALSE)</f>
        <v>9</v>
      </c>
      <c r="G531">
        <f>VLOOKUP(E531,KeyGPs,2,FALSE)</f>
        <v>5</v>
      </c>
    </row>
    <row r="532" spans="2:7" x14ac:dyDescent="0.45">
      <c r="B532">
        <v>2020</v>
      </c>
      <c r="C532" t="s">
        <v>20</v>
      </c>
      <c r="D532">
        <v>4</v>
      </c>
      <c r="E532" s="5" t="str">
        <f t="shared" si="7"/>
        <v>2020|USA|4</v>
      </c>
      <c r="F532">
        <f>VLOOKUP(E532,KeyQualys,2,FALSE)</f>
        <v>10</v>
      </c>
      <c r="G532">
        <f>VLOOKUP(E532,KeyGPs,2,FALSE)</f>
        <v>9</v>
      </c>
    </row>
    <row r="533" spans="2:7" x14ac:dyDescent="0.45">
      <c r="B533">
        <v>2020</v>
      </c>
      <c r="C533" t="s">
        <v>20</v>
      </c>
      <c r="D533">
        <v>31</v>
      </c>
      <c r="E533" s="5" t="str">
        <f t="shared" si="7"/>
        <v>2020|USA|31</v>
      </c>
      <c r="F533">
        <f>VLOOKUP(E533,KeyQualys,2,FALSE)</f>
        <v>11</v>
      </c>
      <c r="G533">
        <f>VLOOKUP(E533,KeyGPs,2,FALSE)</f>
        <v>8</v>
      </c>
    </row>
    <row r="534" spans="2:7" hidden="1" x14ac:dyDescent="0.45">
      <c r="B534">
        <v>2020</v>
      </c>
      <c r="C534" t="s">
        <v>20</v>
      </c>
      <c r="D534">
        <v>5</v>
      </c>
      <c r="E534" s="5" t="str">
        <f t="shared" si="7"/>
        <v>2020|USA|5</v>
      </c>
      <c r="F534">
        <f>VLOOKUP(E534,KeyQualys,2,FALSE)</f>
        <v>12</v>
      </c>
      <c r="G534">
        <f>VLOOKUP(E534,KeyGPs,2,FALSE)</f>
        <v>12</v>
      </c>
    </row>
    <row r="535" spans="2:7" hidden="1" x14ac:dyDescent="0.45">
      <c r="B535">
        <v>2020</v>
      </c>
      <c r="C535" t="s">
        <v>20</v>
      </c>
      <c r="D535">
        <v>55</v>
      </c>
      <c r="E535" s="5" t="str">
        <f t="shared" si="7"/>
        <v>2020|USA|55</v>
      </c>
      <c r="F535">
        <f>VLOOKUP(E535,KeyQualys,2,FALSE)</f>
        <v>13</v>
      </c>
      <c r="G535">
        <f>VLOOKUP(E535,KeyGPs,2,FALSE)</f>
        <v>13</v>
      </c>
    </row>
    <row r="536" spans="2:7" x14ac:dyDescent="0.45">
      <c r="B536">
        <v>2020</v>
      </c>
      <c r="C536" t="s">
        <v>20</v>
      </c>
      <c r="D536">
        <v>8</v>
      </c>
      <c r="E536" s="5" t="str">
        <f t="shared" si="7"/>
        <v>2020|USA|8</v>
      </c>
      <c r="F536">
        <f>VLOOKUP(E536,KeyQualys,2,FALSE)</f>
        <v>14</v>
      </c>
      <c r="G536">
        <f>VLOOKUP(E536,KeyGPs,2,FALSE)</f>
        <v>16</v>
      </c>
    </row>
    <row r="537" spans="2:7" x14ac:dyDescent="0.45">
      <c r="B537">
        <v>2020</v>
      </c>
      <c r="C537" t="s">
        <v>20</v>
      </c>
      <c r="D537">
        <v>63</v>
      </c>
      <c r="E537" s="5" t="str">
        <f t="shared" si="7"/>
        <v>2020|USA|63</v>
      </c>
      <c r="F537">
        <f>VLOOKUP(E537,KeyQualys,2,FALSE)</f>
        <v>15</v>
      </c>
      <c r="G537">
        <f>VLOOKUP(E537,KeyGPs,2,FALSE)</f>
        <v>18</v>
      </c>
    </row>
    <row r="538" spans="2:7" x14ac:dyDescent="0.45">
      <c r="B538">
        <v>2020</v>
      </c>
      <c r="C538" t="s">
        <v>20</v>
      </c>
      <c r="D538">
        <v>26</v>
      </c>
      <c r="E538" s="5" t="str">
        <f t="shared" si="7"/>
        <v>2020|USA|26</v>
      </c>
      <c r="F538">
        <f>VLOOKUP(E538,KeyQualys,2,FALSE)</f>
        <v>16</v>
      </c>
      <c r="G538">
        <f>VLOOKUP(E538,KeyGPs,2,FALSE)</f>
        <v>10</v>
      </c>
    </row>
    <row r="539" spans="2:7" hidden="1" x14ac:dyDescent="0.45">
      <c r="B539">
        <v>2020</v>
      </c>
      <c r="C539" t="s">
        <v>20</v>
      </c>
      <c r="D539">
        <v>20</v>
      </c>
      <c r="E539" s="5" t="str">
        <f t="shared" si="7"/>
        <v>2020|USA|20</v>
      </c>
      <c r="F539">
        <f>VLOOKUP(E539,KeyQualys,2,FALSE)</f>
        <v>17</v>
      </c>
      <c r="G539" t="str">
        <f>VLOOKUP(E539,KeyGPs,2,FALSE)</f>
        <v>NC</v>
      </c>
    </row>
    <row r="540" spans="2:7" x14ac:dyDescent="0.45">
      <c r="B540">
        <v>2020</v>
      </c>
      <c r="C540" t="s">
        <v>20</v>
      </c>
      <c r="D540">
        <v>6</v>
      </c>
      <c r="E540" s="5" t="str">
        <f t="shared" si="7"/>
        <v>2020|USA|6</v>
      </c>
      <c r="F540">
        <f>VLOOKUP(E540,KeyQualys,2,FALSE)</f>
        <v>18</v>
      </c>
      <c r="G540">
        <f>VLOOKUP(E540,KeyGPs,2,FALSE)</f>
        <v>19</v>
      </c>
    </row>
    <row r="541" spans="2:7" hidden="1" x14ac:dyDescent="0.45">
      <c r="B541">
        <v>2020</v>
      </c>
      <c r="C541" t="s">
        <v>20</v>
      </c>
      <c r="D541">
        <v>99</v>
      </c>
      <c r="E541" s="5" t="str">
        <f t="shared" si="7"/>
        <v>2020|USA|99</v>
      </c>
      <c r="F541">
        <f>VLOOKUP(E541,KeyQualys,2,FALSE)</f>
        <v>19</v>
      </c>
      <c r="G541">
        <f>VLOOKUP(E541,KeyGPs,2,FALSE)</f>
        <v>17</v>
      </c>
    </row>
    <row r="542" spans="2:7" x14ac:dyDescent="0.45">
      <c r="B542">
        <v>2020</v>
      </c>
      <c r="C542" t="s">
        <v>20</v>
      </c>
      <c r="D542">
        <v>7</v>
      </c>
      <c r="E542" s="5" t="str">
        <f t="shared" si="7"/>
        <v>2020|USA|7</v>
      </c>
      <c r="F542">
        <f>VLOOKUP(E542,KeyQualys,2,FALSE)</f>
        <v>20</v>
      </c>
      <c r="G542">
        <f>VLOOKUP(E542,KeyGPs,2,FALSE)</f>
        <v>15</v>
      </c>
    </row>
    <row r="543" spans="2:7" x14ac:dyDescent="0.45">
      <c r="B543">
        <v>2020</v>
      </c>
      <c r="C543" t="s">
        <v>7</v>
      </c>
      <c r="D543">
        <v>44</v>
      </c>
      <c r="E543" s="5" t="str">
        <f t="shared" si="7"/>
        <v>2020|Spain|44</v>
      </c>
      <c r="F543">
        <f>VLOOKUP(E543,KeyQualys,2,FALSE)</f>
        <v>1</v>
      </c>
      <c r="G543">
        <f>VLOOKUP(E543,KeyGPs,2,FALSE)</f>
        <v>1</v>
      </c>
    </row>
    <row r="544" spans="2:7" x14ac:dyDescent="0.45">
      <c r="B544">
        <v>2020</v>
      </c>
      <c r="C544" t="s">
        <v>7</v>
      </c>
      <c r="D544">
        <v>77</v>
      </c>
      <c r="E544" s="5" t="str">
        <f t="shared" si="7"/>
        <v>2020|Spain|77</v>
      </c>
      <c r="F544">
        <f>VLOOKUP(E544,KeyQualys,2,FALSE)</f>
        <v>2</v>
      </c>
      <c r="G544">
        <f>VLOOKUP(E544,KeyGPs,2,FALSE)</f>
        <v>3</v>
      </c>
    </row>
    <row r="545" spans="2:7" x14ac:dyDescent="0.45">
      <c r="B545">
        <v>2020</v>
      </c>
      <c r="C545" t="s">
        <v>7</v>
      </c>
      <c r="D545">
        <v>33</v>
      </c>
      <c r="E545" s="5" t="str">
        <f t="shared" si="7"/>
        <v>2020|Spain|33</v>
      </c>
      <c r="F545">
        <f>VLOOKUP(E545,KeyQualys,2,FALSE)</f>
        <v>3</v>
      </c>
      <c r="G545">
        <f>VLOOKUP(E545,KeyGPs,2,FALSE)</f>
        <v>2</v>
      </c>
    </row>
    <row r="546" spans="2:7" x14ac:dyDescent="0.45">
      <c r="B546">
        <v>2020</v>
      </c>
      <c r="C546" t="s">
        <v>7</v>
      </c>
      <c r="D546">
        <v>11</v>
      </c>
      <c r="E546" s="5" t="str">
        <f t="shared" si="7"/>
        <v>2020|Spain|11</v>
      </c>
      <c r="F546">
        <f>VLOOKUP(E546,KeyQualys,2,FALSE)</f>
        <v>4</v>
      </c>
      <c r="G546">
        <f>VLOOKUP(E546,KeyGPs,2,FALSE)</f>
        <v>5</v>
      </c>
    </row>
    <row r="547" spans="2:7" x14ac:dyDescent="0.45">
      <c r="B547">
        <v>2020</v>
      </c>
      <c r="C547" t="s">
        <v>7</v>
      </c>
      <c r="D547">
        <v>18</v>
      </c>
      <c r="E547" s="5" t="str">
        <f t="shared" si="7"/>
        <v>2020|Spain|18</v>
      </c>
      <c r="F547">
        <f>VLOOKUP(E547,KeyQualys,2,FALSE)</f>
        <v>5</v>
      </c>
      <c r="G547">
        <f>VLOOKUP(E547,KeyGPs,2,FALSE)</f>
        <v>4</v>
      </c>
    </row>
    <row r="548" spans="2:7" x14ac:dyDescent="0.45">
      <c r="B548">
        <v>2020</v>
      </c>
      <c r="C548" t="s">
        <v>7</v>
      </c>
      <c r="D548">
        <v>23</v>
      </c>
      <c r="E548" s="5" t="str">
        <f t="shared" si="7"/>
        <v>2020|Spain|23</v>
      </c>
      <c r="F548">
        <f>VLOOKUP(E548,KeyQualys,2,FALSE)</f>
        <v>6</v>
      </c>
      <c r="G548">
        <f>VLOOKUP(E548,KeyGPs,2,FALSE)</f>
        <v>8</v>
      </c>
    </row>
    <row r="549" spans="2:7" x14ac:dyDescent="0.45">
      <c r="B549">
        <v>2020</v>
      </c>
      <c r="C549" t="s">
        <v>7</v>
      </c>
      <c r="D549">
        <v>55</v>
      </c>
      <c r="E549" s="5" t="str">
        <f t="shared" si="7"/>
        <v>2020|Spain|55</v>
      </c>
      <c r="F549">
        <f>VLOOKUP(E549,KeyQualys,2,FALSE)</f>
        <v>7</v>
      </c>
      <c r="G549">
        <f>VLOOKUP(E549,KeyGPs,2,FALSE)</f>
        <v>6</v>
      </c>
    </row>
    <row r="550" spans="2:7" x14ac:dyDescent="0.45">
      <c r="B550">
        <v>2020</v>
      </c>
      <c r="C550" t="s">
        <v>7</v>
      </c>
      <c r="D550">
        <v>4</v>
      </c>
      <c r="E550" s="5" t="str">
        <f t="shared" si="7"/>
        <v>2020|Spain|4</v>
      </c>
      <c r="F550">
        <f>VLOOKUP(E550,KeyQualys,2,FALSE)</f>
        <v>8</v>
      </c>
      <c r="G550">
        <f>VLOOKUP(E550,KeyGPs,2,FALSE)</f>
        <v>10</v>
      </c>
    </row>
    <row r="551" spans="2:7" hidden="1" x14ac:dyDescent="0.45">
      <c r="B551">
        <v>2020</v>
      </c>
      <c r="C551" t="s">
        <v>7</v>
      </c>
      <c r="D551">
        <v>16</v>
      </c>
      <c r="E551" s="5" t="str">
        <f t="shared" si="7"/>
        <v>2020|Spain|16</v>
      </c>
      <c r="F551">
        <f>VLOOKUP(E551,KeyQualys,2,FALSE)</f>
        <v>9</v>
      </c>
      <c r="G551" t="str">
        <f>VLOOKUP(E551,KeyGPs,2,FALSE)</f>
        <v>NC</v>
      </c>
    </row>
    <row r="552" spans="2:7" x14ac:dyDescent="0.45">
      <c r="B552">
        <v>2020</v>
      </c>
      <c r="C552" t="s">
        <v>7</v>
      </c>
      <c r="D552">
        <v>10</v>
      </c>
      <c r="E552" s="5" t="str">
        <f t="shared" si="7"/>
        <v>2020|Spain|10</v>
      </c>
      <c r="F552">
        <f>VLOOKUP(E552,KeyQualys,2,FALSE)</f>
        <v>10</v>
      </c>
      <c r="G552">
        <f>VLOOKUP(E552,KeyGPs,2,FALSE)</f>
        <v>9</v>
      </c>
    </row>
    <row r="553" spans="2:7" x14ac:dyDescent="0.45">
      <c r="B553">
        <v>2020</v>
      </c>
      <c r="C553" t="s">
        <v>7</v>
      </c>
      <c r="D553">
        <v>5</v>
      </c>
      <c r="E553" s="5" t="str">
        <f t="shared" si="7"/>
        <v>2020|Spain|5</v>
      </c>
      <c r="F553">
        <f>VLOOKUP(E553,KeyQualys,2,FALSE)</f>
        <v>11</v>
      </c>
      <c r="G553">
        <f>VLOOKUP(E553,KeyGPs,2,FALSE)</f>
        <v>7</v>
      </c>
    </row>
    <row r="554" spans="2:7" hidden="1" x14ac:dyDescent="0.45">
      <c r="B554">
        <v>2020</v>
      </c>
      <c r="C554" t="s">
        <v>7</v>
      </c>
      <c r="D554">
        <v>26</v>
      </c>
      <c r="E554" s="5" t="str">
        <f t="shared" si="7"/>
        <v>2020|Spain|26</v>
      </c>
      <c r="F554">
        <f>VLOOKUP(E554,KeyQualys,2,FALSE)</f>
        <v>12</v>
      </c>
      <c r="G554">
        <f>VLOOKUP(E554,KeyGPs,2,FALSE)</f>
        <v>12</v>
      </c>
    </row>
    <row r="555" spans="2:7" x14ac:dyDescent="0.45">
      <c r="B555">
        <v>2020</v>
      </c>
      <c r="C555" t="s">
        <v>7</v>
      </c>
      <c r="D555">
        <v>3</v>
      </c>
      <c r="E555" s="5" t="str">
        <f t="shared" si="7"/>
        <v>2020|Spain|3</v>
      </c>
      <c r="F555">
        <f>VLOOKUP(E555,KeyQualys,2,FALSE)</f>
        <v>13</v>
      </c>
      <c r="G555">
        <f>VLOOKUP(E555,KeyGPs,2,FALSE)</f>
        <v>11</v>
      </c>
    </row>
    <row r="556" spans="2:7" hidden="1" x14ac:dyDescent="0.45">
      <c r="B556">
        <v>2020</v>
      </c>
      <c r="C556" t="s">
        <v>7</v>
      </c>
      <c r="D556">
        <v>7</v>
      </c>
      <c r="E556" s="5" t="str">
        <f t="shared" si="7"/>
        <v>2020|Spain|7</v>
      </c>
      <c r="F556">
        <f>VLOOKUP(E556,KeyQualys,2,FALSE)</f>
        <v>14</v>
      </c>
      <c r="G556">
        <f>VLOOKUP(E556,KeyGPs,2,FALSE)</f>
        <v>14</v>
      </c>
    </row>
    <row r="557" spans="2:7" hidden="1" x14ac:dyDescent="0.45">
      <c r="B557">
        <v>2020</v>
      </c>
      <c r="C557" t="s">
        <v>7</v>
      </c>
      <c r="D557">
        <v>31</v>
      </c>
      <c r="E557" s="5" t="str">
        <f t="shared" si="7"/>
        <v>2020|Spain|31</v>
      </c>
      <c r="F557">
        <f>VLOOKUP(E557,KeyQualys,2,FALSE)</f>
        <v>15</v>
      </c>
      <c r="G557">
        <f>VLOOKUP(E557,KeyGPs,2,FALSE)</f>
        <v>13</v>
      </c>
    </row>
    <row r="558" spans="2:7" x14ac:dyDescent="0.45">
      <c r="B558">
        <v>2020</v>
      </c>
      <c r="C558" t="s">
        <v>7</v>
      </c>
      <c r="D558">
        <v>20</v>
      </c>
      <c r="E558" s="5" t="str">
        <f t="shared" si="7"/>
        <v>2020|Spain|20</v>
      </c>
      <c r="F558">
        <f>VLOOKUP(E558,KeyQualys,2,FALSE)</f>
        <v>16</v>
      </c>
      <c r="G558">
        <f>VLOOKUP(E558,KeyGPs,2,FALSE)</f>
        <v>15</v>
      </c>
    </row>
    <row r="559" spans="2:7" x14ac:dyDescent="0.45">
      <c r="B559">
        <v>2020</v>
      </c>
      <c r="C559" t="s">
        <v>7</v>
      </c>
      <c r="D559">
        <v>8</v>
      </c>
      <c r="E559" s="5" t="str">
        <f t="shared" si="7"/>
        <v>2020|Spain|8</v>
      </c>
      <c r="F559">
        <f>VLOOKUP(E559,KeyQualys,2,FALSE)</f>
        <v>17</v>
      </c>
      <c r="G559">
        <f>VLOOKUP(E559,KeyGPs,2,FALSE)</f>
        <v>19</v>
      </c>
    </row>
    <row r="560" spans="2:7" hidden="1" x14ac:dyDescent="0.45">
      <c r="B560">
        <v>2020</v>
      </c>
      <c r="C560" t="s">
        <v>7</v>
      </c>
      <c r="D560">
        <v>63</v>
      </c>
      <c r="E560" s="5" t="str">
        <f t="shared" si="7"/>
        <v>2020|Spain|63</v>
      </c>
      <c r="F560">
        <f>VLOOKUP(E560,KeyQualys,2,FALSE)</f>
        <v>18</v>
      </c>
      <c r="G560">
        <f>VLOOKUP(E560,KeyGPs,2,FALSE)</f>
        <v>17</v>
      </c>
    </row>
    <row r="561" spans="2:7" x14ac:dyDescent="0.45">
      <c r="B561">
        <v>2020</v>
      </c>
      <c r="C561" t="s">
        <v>7</v>
      </c>
      <c r="D561">
        <v>6</v>
      </c>
      <c r="E561" s="5" t="str">
        <f t="shared" si="7"/>
        <v>2020|Spain|6</v>
      </c>
      <c r="F561">
        <f>VLOOKUP(E561,KeyQualys,2,FALSE)</f>
        <v>19</v>
      </c>
      <c r="G561">
        <f>VLOOKUP(E561,KeyGPs,2,FALSE)</f>
        <v>18</v>
      </c>
    </row>
    <row r="562" spans="2:7" x14ac:dyDescent="0.45">
      <c r="B562">
        <v>2020</v>
      </c>
      <c r="C562" t="s">
        <v>7</v>
      </c>
      <c r="D562">
        <v>99</v>
      </c>
      <c r="E562" s="5" t="str">
        <f t="shared" si="7"/>
        <v>2020|Spain|99</v>
      </c>
      <c r="F562">
        <f>VLOOKUP(E562,KeyQualys,2,FALSE)</f>
        <v>20</v>
      </c>
      <c r="G562">
        <f>VLOOKUP(E562,KeyGPs,2,FALSE)</f>
        <v>16</v>
      </c>
    </row>
    <row r="563" spans="2:7" x14ac:dyDescent="0.45">
      <c r="B563">
        <v>2020</v>
      </c>
      <c r="C563" t="s">
        <v>26</v>
      </c>
      <c r="D563">
        <v>44</v>
      </c>
      <c r="E563" s="5" t="str">
        <f t="shared" si="7"/>
        <v>2020|Belgium|44</v>
      </c>
      <c r="F563">
        <f>VLOOKUP(E563,KeyQualys,2,FALSE)</f>
        <v>1</v>
      </c>
      <c r="G563">
        <f>VLOOKUP(E563,KeyGPs,2,FALSE)</f>
        <v>1</v>
      </c>
    </row>
    <row r="564" spans="2:7" x14ac:dyDescent="0.45">
      <c r="B564">
        <v>2020</v>
      </c>
      <c r="C564" t="s">
        <v>26</v>
      </c>
      <c r="D564">
        <v>77</v>
      </c>
      <c r="E564" s="5" t="str">
        <f t="shared" si="7"/>
        <v>2020|Belgium|77</v>
      </c>
      <c r="F564">
        <f>VLOOKUP(E564,KeyQualys,2,FALSE)</f>
        <v>2</v>
      </c>
      <c r="G564">
        <f>VLOOKUP(E564,KeyGPs,2,FALSE)</f>
        <v>2</v>
      </c>
    </row>
    <row r="565" spans="2:7" x14ac:dyDescent="0.45">
      <c r="B565">
        <v>2020</v>
      </c>
      <c r="C565" t="s">
        <v>26</v>
      </c>
      <c r="D565">
        <v>33</v>
      </c>
      <c r="E565" s="5" t="str">
        <f t="shared" si="7"/>
        <v>2020|Belgium|33</v>
      </c>
      <c r="F565">
        <f>VLOOKUP(E565,KeyQualys,2,FALSE)</f>
        <v>3</v>
      </c>
      <c r="G565">
        <f>VLOOKUP(E565,KeyGPs,2,FALSE)</f>
        <v>3</v>
      </c>
    </row>
    <row r="566" spans="2:7" x14ac:dyDescent="0.45">
      <c r="B566">
        <v>2020</v>
      </c>
      <c r="C566" t="s">
        <v>26</v>
      </c>
      <c r="D566">
        <v>3</v>
      </c>
      <c r="E566" s="5" t="str">
        <f t="shared" si="7"/>
        <v>2020|Belgium|3</v>
      </c>
      <c r="F566">
        <f>VLOOKUP(E566,KeyQualys,2,FALSE)</f>
        <v>4</v>
      </c>
      <c r="G566">
        <f>VLOOKUP(E566,KeyGPs,2,FALSE)</f>
        <v>4</v>
      </c>
    </row>
    <row r="567" spans="2:7" x14ac:dyDescent="0.45">
      <c r="B567">
        <v>2020</v>
      </c>
      <c r="C567" t="s">
        <v>26</v>
      </c>
      <c r="D567">
        <v>23</v>
      </c>
      <c r="E567" s="5" t="str">
        <f t="shared" si="7"/>
        <v>2020|Belgium|23</v>
      </c>
      <c r="F567">
        <f>VLOOKUP(E567,KeyQualys,2,FALSE)</f>
        <v>5</v>
      </c>
      <c r="G567">
        <f>VLOOKUP(E567,KeyGPs,2,FALSE)</f>
        <v>6</v>
      </c>
    </row>
    <row r="568" spans="2:7" x14ac:dyDescent="0.45">
      <c r="B568">
        <v>2020</v>
      </c>
      <c r="C568" t="s">
        <v>26</v>
      </c>
      <c r="D568">
        <v>31</v>
      </c>
      <c r="E568" s="5" t="str">
        <f t="shared" si="7"/>
        <v>2020|Belgium|31</v>
      </c>
      <c r="F568">
        <f>VLOOKUP(E568,KeyQualys,2,FALSE)</f>
        <v>6</v>
      </c>
      <c r="G568">
        <f>VLOOKUP(E568,KeyGPs,2,FALSE)</f>
        <v>5</v>
      </c>
    </row>
    <row r="569" spans="2:7" hidden="1" x14ac:dyDescent="0.45">
      <c r="B569">
        <v>2020</v>
      </c>
      <c r="C569" t="s">
        <v>26</v>
      </c>
      <c r="D569">
        <v>55</v>
      </c>
      <c r="E569" s="5" t="str">
        <f t="shared" si="7"/>
        <v>2020|Belgium|55</v>
      </c>
      <c r="F569">
        <f>VLOOKUP(E569,KeyQualys,2,FALSE)</f>
        <v>7</v>
      </c>
      <c r="G569" t="str">
        <f>VLOOKUP(E569,KeyGPs,2,FALSE)</f>
        <v>NC</v>
      </c>
    </row>
    <row r="570" spans="2:7" x14ac:dyDescent="0.45">
      <c r="B570">
        <v>2020</v>
      </c>
      <c r="C570" t="s">
        <v>26</v>
      </c>
      <c r="D570">
        <v>11</v>
      </c>
      <c r="E570" s="5" t="str">
        <f t="shared" si="7"/>
        <v>2020|Belgium|11</v>
      </c>
      <c r="F570">
        <f>VLOOKUP(E570,KeyQualys,2,FALSE)</f>
        <v>8</v>
      </c>
      <c r="G570">
        <f>VLOOKUP(E570,KeyGPs,2,FALSE)</f>
        <v>10</v>
      </c>
    </row>
    <row r="571" spans="2:7" x14ac:dyDescent="0.45">
      <c r="B571">
        <v>2020</v>
      </c>
      <c r="C571" t="s">
        <v>26</v>
      </c>
      <c r="D571">
        <v>18</v>
      </c>
      <c r="E571" s="5" t="str">
        <f t="shared" si="7"/>
        <v>2020|Belgium|18</v>
      </c>
      <c r="F571">
        <f>VLOOKUP(E571,KeyQualys,2,FALSE)</f>
        <v>9</v>
      </c>
      <c r="G571">
        <f>VLOOKUP(E571,KeyGPs,2,FALSE)</f>
        <v>9</v>
      </c>
    </row>
    <row r="572" spans="2:7" x14ac:dyDescent="0.45">
      <c r="B572">
        <v>2020</v>
      </c>
      <c r="C572" t="s">
        <v>26</v>
      </c>
      <c r="D572">
        <v>4</v>
      </c>
      <c r="E572" s="5" t="str">
        <f t="shared" si="7"/>
        <v>2020|Belgium|4</v>
      </c>
      <c r="F572">
        <f>VLOOKUP(E572,KeyQualys,2,FALSE)</f>
        <v>10</v>
      </c>
      <c r="G572">
        <f>VLOOKUP(E572,KeyGPs,2,FALSE)</f>
        <v>7</v>
      </c>
    </row>
    <row r="573" spans="2:7" x14ac:dyDescent="0.45">
      <c r="B573">
        <v>2020</v>
      </c>
      <c r="C573" t="s">
        <v>26</v>
      </c>
      <c r="D573">
        <v>26</v>
      </c>
      <c r="E573" s="5" t="str">
        <f t="shared" si="7"/>
        <v>2020|Belgium|26</v>
      </c>
      <c r="F573">
        <f>VLOOKUP(E573,KeyQualys,2,FALSE)</f>
        <v>11</v>
      </c>
      <c r="G573">
        <f>VLOOKUP(E573,KeyGPs,2,FALSE)</f>
        <v>11</v>
      </c>
    </row>
    <row r="574" spans="2:7" x14ac:dyDescent="0.45">
      <c r="B574">
        <v>2020</v>
      </c>
      <c r="C574" t="s">
        <v>26</v>
      </c>
      <c r="D574">
        <v>10</v>
      </c>
      <c r="E574" s="5" t="str">
        <f t="shared" si="7"/>
        <v>2020|Belgium|10</v>
      </c>
      <c r="F574">
        <f>VLOOKUP(E574,KeyQualys,2,FALSE)</f>
        <v>12</v>
      </c>
      <c r="G574">
        <f>VLOOKUP(E574,KeyGPs,2,FALSE)</f>
        <v>8</v>
      </c>
    </row>
    <row r="575" spans="2:7" hidden="1" x14ac:dyDescent="0.45">
      <c r="B575">
        <v>2020</v>
      </c>
      <c r="C575" t="s">
        <v>26</v>
      </c>
      <c r="D575">
        <v>16</v>
      </c>
      <c r="E575" s="5" t="str">
        <f t="shared" si="7"/>
        <v>2020|Belgium|16</v>
      </c>
      <c r="F575">
        <f>VLOOKUP(E575,KeyQualys,2,FALSE)</f>
        <v>13</v>
      </c>
      <c r="G575">
        <f>VLOOKUP(E575,KeyGPs,2,FALSE)</f>
        <v>14</v>
      </c>
    </row>
    <row r="576" spans="2:7" hidden="1" x14ac:dyDescent="0.45">
      <c r="B576">
        <v>2020</v>
      </c>
      <c r="C576" t="s">
        <v>26</v>
      </c>
      <c r="D576">
        <v>5</v>
      </c>
      <c r="E576" s="5" t="str">
        <f t="shared" si="7"/>
        <v>2020|Belgium|5</v>
      </c>
      <c r="F576">
        <f>VLOOKUP(E576,KeyQualys,2,FALSE)</f>
        <v>14</v>
      </c>
      <c r="G576">
        <f>VLOOKUP(E576,KeyGPs,2,FALSE)</f>
        <v>13</v>
      </c>
    </row>
    <row r="577" spans="2:7" hidden="1" x14ac:dyDescent="0.45">
      <c r="B577">
        <v>2020</v>
      </c>
      <c r="C577" t="s">
        <v>26</v>
      </c>
      <c r="D577">
        <v>63</v>
      </c>
      <c r="E577" s="5" t="str">
        <f t="shared" si="7"/>
        <v>2020|Belgium|63</v>
      </c>
      <c r="F577">
        <f>VLOOKUP(E577,KeyQualys,2,FALSE)</f>
        <v>15</v>
      </c>
      <c r="G577" t="str">
        <f>VLOOKUP(E577,KeyGPs,2,FALSE)</f>
        <v>NC</v>
      </c>
    </row>
    <row r="578" spans="2:7" hidden="1" x14ac:dyDescent="0.45">
      <c r="B578">
        <v>2020</v>
      </c>
      <c r="C578" t="s">
        <v>26</v>
      </c>
      <c r="D578">
        <v>7</v>
      </c>
      <c r="E578" s="5" t="str">
        <f t="shared" si="7"/>
        <v>2020|Belgium|7</v>
      </c>
      <c r="F578">
        <f>VLOOKUP(E578,KeyQualys,2,FALSE)</f>
        <v>16</v>
      </c>
      <c r="G578">
        <f>VLOOKUP(E578,KeyGPs,2,FALSE)</f>
        <v>12</v>
      </c>
    </row>
    <row r="579" spans="2:7" x14ac:dyDescent="0.45">
      <c r="B579">
        <v>2020</v>
      </c>
      <c r="C579" t="s">
        <v>26</v>
      </c>
      <c r="D579">
        <v>8</v>
      </c>
      <c r="E579" s="5" t="str">
        <f t="shared" si="7"/>
        <v>2020|Belgium|8</v>
      </c>
      <c r="F579">
        <f>VLOOKUP(E579,KeyQualys,2,FALSE)</f>
        <v>17</v>
      </c>
      <c r="G579">
        <f>VLOOKUP(E579,KeyGPs,2,FALSE)</f>
        <v>15</v>
      </c>
    </row>
    <row r="580" spans="2:7" hidden="1" x14ac:dyDescent="0.45">
      <c r="B580">
        <v>2020</v>
      </c>
      <c r="C580" t="s">
        <v>26</v>
      </c>
      <c r="D580">
        <v>99</v>
      </c>
      <c r="E580" s="5" t="str">
        <f t="shared" ref="E580:E643" si="8">_xlfn.CONCAT(B580,"|",C580,"|",D580)</f>
        <v>2020|Belgium|99</v>
      </c>
      <c r="F580">
        <f>VLOOKUP(E580,KeyQualys,2,FALSE)</f>
        <v>18</v>
      </c>
      <c r="G580" t="str">
        <f>VLOOKUP(E580,KeyGPs,2,FALSE)</f>
        <v>NC</v>
      </c>
    </row>
    <row r="581" spans="2:7" x14ac:dyDescent="0.45">
      <c r="B581">
        <v>2020</v>
      </c>
      <c r="C581" t="s">
        <v>26</v>
      </c>
      <c r="D581">
        <v>6</v>
      </c>
      <c r="E581" s="5" t="str">
        <f t="shared" si="8"/>
        <v>2020|Belgium|6</v>
      </c>
      <c r="F581">
        <f>VLOOKUP(E581,KeyQualys,2,FALSE)</f>
        <v>19</v>
      </c>
      <c r="G581">
        <f>VLOOKUP(E581,KeyGPs,2,FALSE)</f>
        <v>16</v>
      </c>
    </row>
    <row r="582" spans="2:7" hidden="1" x14ac:dyDescent="0.45">
      <c r="B582">
        <v>2020</v>
      </c>
      <c r="C582" t="s">
        <v>26</v>
      </c>
      <c r="D582">
        <v>20</v>
      </c>
      <c r="E582" s="5" t="str">
        <f t="shared" si="8"/>
        <v>2020|Belgium|20</v>
      </c>
      <c r="F582">
        <f>VLOOKUP(E582,KeyQualys,2,FALSE)</f>
        <v>20</v>
      </c>
      <c r="G582">
        <f>VLOOKUP(E582,KeyGPs,2,FALSE)</f>
        <v>17</v>
      </c>
    </row>
    <row r="583" spans="2:7" x14ac:dyDescent="0.45">
      <c r="B583">
        <v>2020</v>
      </c>
      <c r="C583" t="s">
        <v>17</v>
      </c>
      <c r="D583">
        <v>44</v>
      </c>
      <c r="E583" s="5" t="str">
        <f t="shared" si="8"/>
        <v>2020|Italy|44</v>
      </c>
      <c r="F583">
        <f>VLOOKUP(E583,KeyQualys,2,FALSE)</f>
        <v>1</v>
      </c>
      <c r="G583">
        <f>VLOOKUP(E583,KeyGPs,2,FALSE)</f>
        <v>7</v>
      </c>
    </row>
    <row r="584" spans="2:7" x14ac:dyDescent="0.45">
      <c r="B584">
        <v>2020</v>
      </c>
      <c r="C584" t="s">
        <v>17</v>
      </c>
      <c r="D584">
        <v>77</v>
      </c>
      <c r="E584" s="5" t="str">
        <f t="shared" si="8"/>
        <v>2020|Italy|77</v>
      </c>
      <c r="F584">
        <f>VLOOKUP(E584,KeyQualys,2,FALSE)</f>
        <v>2</v>
      </c>
      <c r="G584">
        <f>VLOOKUP(E584,KeyGPs,2,FALSE)</f>
        <v>5</v>
      </c>
    </row>
    <row r="585" spans="2:7" x14ac:dyDescent="0.45">
      <c r="B585">
        <v>2020</v>
      </c>
      <c r="C585" t="s">
        <v>17</v>
      </c>
      <c r="D585">
        <v>55</v>
      </c>
      <c r="E585" s="5" t="str">
        <f t="shared" si="8"/>
        <v>2020|Italy|55</v>
      </c>
      <c r="F585">
        <f>VLOOKUP(E585,KeyQualys,2,FALSE)</f>
        <v>3</v>
      </c>
      <c r="G585">
        <f>VLOOKUP(E585,KeyGPs,2,FALSE)</f>
        <v>2</v>
      </c>
    </row>
    <row r="586" spans="2:7" x14ac:dyDescent="0.45">
      <c r="B586">
        <v>2020</v>
      </c>
      <c r="C586" t="s">
        <v>17</v>
      </c>
      <c r="D586">
        <v>11</v>
      </c>
      <c r="E586" s="5" t="str">
        <f t="shared" si="8"/>
        <v>2020|Italy|11</v>
      </c>
      <c r="F586">
        <f>VLOOKUP(E586,KeyQualys,2,FALSE)</f>
        <v>4</v>
      </c>
      <c r="G586">
        <f>VLOOKUP(E586,KeyGPs,2,FALSE)</f>
        <v>10</v>
      </c>
    </row>
    <row r="587" spans="2:7" hidden="1" x14ac:dyDescent="0.45">
      <c r="B587">
        <v>2020</v>
      </c>
      <c r="C587" t="s">
        <v>17</v>
      </c>
      <c r="D587">
        <v>33</v>
      </c>
      <c r="E587" s="5" t="str">
        <f t="shared" si="8"/>
        <v>2020|Italy|33</v>
      </c>
      <c r="F587">
        <f>VLOOKUP(E587,KeyQualys,2,FALSE)</f>
        <v>5</v>
      </c>
      <c r="G587" t="str">
        <f>VLOOKUP(E587,KeyGPs,2,FALSE)</f>
        <v>NC</v>
      </c>
    </row>
    <row r="588" spans="2:7" x14ac:dyDescent="0.45">
      <c r="B588">
        <v>2020</v>
      </c>
      <c r="C588" t="s">
        <v>17</v>
      </c>
      <c r="D588">
        <v>4</v>
      </c>
      <c r="E588" s="5" t="str">
        <f t="shared" si="8"/>
        <v>2020|Italy|4</v>
      </c>
      <c r="F588">
        <f>VLOOKUP(E588,KeyQualys,2,FALSE)</f>
        <v>6</v>
      </c>
      <c r="G588">
        <f>VLOOKUP(E588,KeyGPs,2,FALSE)</f>
        <v>4</v>
      </c>
    </row>
    <row r="589" spans="2:7" x14ac:dyDescent="0.45">
      <c r="B589">
        <v>2020</v>
      </c>
      <c r="C589" t="s">
        <v>17</v>
      </c>
      <c r="D589">
        <v>3</v>
      </c>
      <c r="E589" s="5" t="str">
        <f t="shared" si="8"/>
        <v>2020|Italy|3</v>
      </c>
      <c r="F589">
        <f>VLOOKUP(E589,KeyQualys,2,FALSE)</f>
        <v>7</v>
      </c>
      <c r="G589">
        <f>VLOOKUP(E589,KeyGPs,2,FALSE)</f>
        <v>6</v>
      </c>
    </row>
    <row r="590" spans="2:7" x14ac:dyDescent="0.45">
      <c r="B590">
        <v>2020</v>
      </c>
      <c r="C590" t="s">
        <v>17</v>
      </c>
      <c r="D590">
        <v>18</v>
      </c>
      <c r="E590" s="5" t="str">
        <f t="shared" si="8"/>
        <v>2020|Italy|18</v>
      </c>
      <c r="F590">
        <f>VLOOKUP(E590,KeyQualys,2,FALSE)</f>
        <v>8</v>
      </c>
      <c r="G590">
        <f>VLOOKUP(E590,KeyGPs,2,FALSE)</f>
        <v>3</v>
      </c>
    </row>
    <row r="591" spans="2:7" x14ac:dyDescent="0.45">
      <c r="B591">
        <v>2020</v>
      </c>
      <c r="C591" t="s">
        <v>17</v>
      </c>
      <c r="D591">
        <v>23</v>
      </c>
      <c r="E591" s="5" t="str">
        <f t="shared" si="8"/>
        <v>2020|Italy|23</v>
      </c>
      <c r="F591">
        <f>VLOOKUP(E591,KeyQualys,2,FALSE)</f>
        <v>9</v>
      </c>
      <c r="G591">
        <f>VLOOKUP(E591,KeyGPs,2,FALSE)</f>
        <v>15</v>
      </c>
    </row>
    <row r="592" spans="2:7" x14ac:dyDescent="0.45">
      <c r="B592">
        <v>2020</v>
      </c>
      <c r="C592" t="s">
        <v>17</v>
      </c>
      <c r="D592">
        <v>10</v>
      </c>
      <c r="E592" s="5" t="str">
        <f t="shared" si="8"/>
        <v>2020|Italy|10</v>
      </c>
      <c r="F592">
        <f>VLOOKUP(E592,KeyQualys,2,FALSE)</f>
        <v>10</v>
      </c>
      <c r="G592">
        <f>VLOOKUP(E592,KeyGPs,2,FALSE)</f>
        <v>1</v>
      </c>
    </row>
    <row r="593" spans="2:7" x14ac:dyDescent="0.45">
      <c r="B593">
        <v>2020</v>
      </c>
      <c r="C593" t="s">
        <v>17</v>
      </c>
      <c r="D593">
        <v>26</v>
      </c>
      <c r="E593" s="5" t="str">
        <f t="shared" si="8"/>
        <v>2020|Italy|26</v>
      </c>
      <c r="F593">
        <f>VLOOKUP(E593,KeyQualys,2,FALSE)</f>
        <v>11</v>
      </c>
      <c r="G593">
        <f>VLOOKUP(E593,KeyGPs,2,FALSE)</f>
        <v>9</v>
      </c>
    </row>
    <row r="594" spans="2:7" x14ac:dyDescent="0.45">
      <c r="B594">
        <v>2020</v>
      </c>
      <c r="C594" t="s">
        <v>17</v>
      </c>
      <c r="D594">
        <v>31</v>
      </c>
      <c r="E594" s="5" t="str">
        <f t="shared" si="8"/>
        <v>2020|Italy|31</v>
      </c>
      <c r="F594">
        <f>VLOOKUP(E594,KeyQualys,2,FALSE)</f>
        <v>12</v>
      </c>
      <c r="G594">
        <f>VLOOKUP(E594,KeyGPs,2,FALSE)</f>
        <v>8</v>
      </c>
    </row>
    <row r="595" spans="2:7" hidden="1" x14ac:dyDescent="0.45">
      <c r="B595">
        <v>2020</v>
      </c>
      <c r="C595" t="s">
        <v>17</v>
      </c>
      <c r="D595">
        <v>16</v>
      </c>
      <c r="E595" s="5" t="str">
        <f t="shared" si="8"/>
        <v>2020|Italy|16</v>
      </c>
      <c r="F595">
        <f>VLOOKUP(E595,KeyQualys,2,FALSE)</f>
        <v>13</v>
      </c>
      <c r="G595" t="str">
        <f>VLOOKUP(E595,KeyGPs,2,FALSE)</f>
        <v>NC</v>
      </c>
    </row>
    <row r="596" spans="2:7" hidden="1" x14ac:dyDescent="0.45">
      <c r="B596">
        <v>2020</v>
      </c>
      <c r="C596" t="s">
        <v>17</v>
      </c>
      <c r="D596">
        <v>7</v>
      </c>
      <c r="E596" s="5" t="str">
        <f t="shared" si="8"/>
        <v>2020|Italy|7</v>
      </c>
      <c r="F596">
        <f>VLOOKUP(E596,KeyQualys,2,FALSE)</f>
        <v>14</v>
      </c>
      <c r="G596">
        <f>VLOOKUP(E596,KeyGPs,2,FALSE)</f>
        <v>13</v>
      </c>
    </row>
    <row r="597" spans="2:7" hidden="1" x14ac:dyDescent="0.45">
      <c r="B597">
        <v>2020</v>
      </c>
      <c r="C597" t="s">
        <v>17</v>
      </c>
      <c r="D597">
        <v>20</v>
      </c>
      <c r="E597" s="5" t="str">
        <f t="shared" si="8"/>
        <v>2020|Italy|20</v>
      </c>
      <c r="F597">
        <f>VLOOKUP(E597,KeyQualys,2,FALSE)</f>
        <v>15</v>
      </c>
      <c r="G597" t="str">
        <f>VLOOKUP(E597,KeyGPs,2,FALSE)</f>
        <v>NC</v>
      </c>
    </row>
    <row r="598" spans="2:7" hidden="1" x14ac:dyDescent="0.45">
      <c r="B598">
        <v>2020</v>
      </c>
      <c r="C598" t="s">
        <v>17</v>
      </c>
      <c r="D598">
        <v>8</v>
      </c>
      <c r="E598" s="5" t="str">
        <f t="shared" si="8"/>
        <v>2020|Italy|8</v>
      </c>
      <c r="F598">
        <f>VLOOKUP(E598,KeyQualys,2,FALSE)</f>
        <v>16</v>
      </c>
      <c r="G598">
        <f>VLOOKUP(E598,KeyGPs,2,FALSE)</f>
        <v>12</v>
      </c>
    </row>
    <row r="599" spans="2:7" hidden="1" x14ac:dyDescent="0.45">
      <c r="B599">
        <v>2020</v>
      </c>
      <c r="C599" t="s">
        <v>17</v>
      </c>
      <c r="D599">
        <v>5</v>
      </c>
      <c r="E599" s="5" t="str">
        <f t="shared" si="8"/>
        <v>2020|Italy|5</v>
      </c>
      <c r="F599">
        <f>VLOOKUP(E599,KeyQualys,2,FALSE)</f>
        <v>17</v>
      </c>
      <c r="G599" t="str">
        <f>VLOOKUP(E599,KeyGPs,2,FALSE)</f>
        <v>NC</v>
      </c>
    </row>
    <row r="600" spans="2:7" x14ac:dyDescent="0.45">
      <c r="B600">
        <v>2020</v>
      </c>
      <c r="C600" t="s">
        <v>17</v>
      </c>
      <c r="D600">
        <v>99</v>
      </c>
      <c r="E600" s="5" t="str">
        <f t="shared" si="8"/>
        <v>2020|Italy|99</v>
      </c>
      <c r="F600">
        <f>VLOOKUP(E600,KeyQualys,2,FALSE)</f>
        <v>18</v>
      </c>
      <c r="G600">
        <f>VLOOKUP(E600,KeyGPs,2,FALSE)</f>
        <v>16</v>
      </c>
    </row>
    <row r="601" spans="2:7" hidden="1" x14ac:dyDescent="0.45">
      <c r="B601">
        <v>2020</v>
      </c>
      <c r="C601" t="s">
        <v>17</v>
      </c>
      <c r="D601">
        <v>63</v>
      </c>
      <c r="E601" s="5" t="str">
        <f t="shared" si="8"/>
        <v>2020|Italy|63</v>
      </c>
      <c r="F601">
        <f>VLOOKUP(E601,KeyQualys,2,FALSE)</f>
        <v>19</v>
      </c>
      <c r="G601">
        <f>VLOOKUP(E601,KeyGPs,2,FALSE)</f>
        <v>14</v>
      </c>
    </row>
    <row r="602" spans="2:7" x14ac:dyDescent="0.45">
      <c r="B602">
        <v>2020</v>
      </c>
      <c r="C602" t="s">
        <v>17</v>
      </c>
      <c r="D602">
        <v>6</v>
      </c>
      <c r="E602" s="5" t="str">
        <f t="shared" si="8"/>
        <v>2020|Italy|6</v>
      </c>
      <c r="F602">
        <f>VLOOKUP(E602,KeyQualys,2,FALSE)</f>
        <v>20</v>
      </c>
      <c r="G602">
        <f>VLOOKUP(E602,KeyGPs,2,FALSE)</f>
        <v>11</v>
      </c>
    </row>
    <row r="603" spans="2:7" x14ac:dyDescent="0.45">
      <c r="B603">
        <v>2020</v>
      </c>
      <c r="C603" t="s">
        <v>27</v>
      </c>
      <c r="D603">
        <v>44</v>
      </c>
      <c r="E603" s="5" t="str">
        <f t="shared" si="8"/>
        <v>2020|Tuscany|44</v>
      </c>
      <c r="F603">
        <f>VLOOKUP(E603,KeyQualys,2,FALSE)</f>
        <v>1</v>
      </c>
      <c r="G603">
        <f>VLOOKUP(E603,KeyGPs,2,FALSE)</f>
        <v>1</v>
      </c>
    </row>
    <row r="604" spans="2:7" x14ac:dyDescent="0.45">
      <c r="B604">
        <v>2020</v>
      </c>
      <c r="C604" t="s">
        <v>27</v>
      </c>
      <c r="D604">
        <v>77</v>
      </c>
      <c r="E604" s="5" t="str">
        <f t="shared" si="8"/>
        <v>2020|Tuscany|77</v>
      </c>
      <c r="F604">
        <f>VLOOKUP(E604,KeyQualys,2,FALSE)</f>
        <v>2</v>
      </c>
      <c r="G604">
        <f>VLOOKUP(E604,KeyGPs,2,FALSE)</f>
        <v>2</v>
      </c>
    </row>
    <row r="605" spans="2:7" hidden="1" x14ac:dyDescent="0.45">
      <c r="B605">
        <v>2020</v>
      </c>
      <c r="C605" t="s">
        <v>27</v>
      </c>
      <c r="D605">
        <v>33</v>
      </c>
      <c r="E605" s="5" t="str">
        <f t="shared" si="8"/>
        <v>2020|Tuscany|33</v>
      </c>
      <c r="F605">
        <f>VLOOKUP(E605,KeyQualys,2,FALSE)</f>
        <v>3</v>
      </c>
      <c r="G605" t="str">
        <f>VLOOKUP(E605,KeyGPs,2,FALSE)</f>
        <v>NC</v>
      </c>
    </row>
    <row r="606" spans="2:7" x14ac:dyDescent="0.45">
      <c r="B606">
        <v>2020</v>
      </c>
      <c r="C606" t="s">
        <v>27</v>
      </c>
      <c r="D606">
        <v>23</v>
      </c>
      <c r="E606" s="5" t="str">
        <f t="shared" si="8"/>
        <v>2020|Tuscany|23</v>
      </c>
      <c r="F606">
        <f>VLOOKUP(E606,KeyQualys,2,FALSE)</f>
        <v>4</v>
      </c>
      <c r="G606">
        <f>VLOOKUP(E606,KeyGPs,2,FALSE)</f>
        <v>3</v>
      </c>
    </row>
    <row r="607" spans="2:7" x14ac:dyDescent="0.45">
      <c r="B607">
        <v>2020</v>
      </c>
      <c r="C607" t="s">
        <v>27</v>
      </c>
      <c r="D607">
        <v>16</v>
      </c>
      <c r="E607" s="5" t="str">
        <f t="shared" si="8"/>
        <v>2020|Tuscany|16</v>
      </c>
      <c r="F607">
        <f>VLOOKUP(E607,KeyQualys,2,FALSE)</f>
        <v>5</v>
      </c>
      <c r="G607">
        <f>VLOOKUP(E607,KeyGPs,2,FALSE)</f>
        <v>8</v>
      </c>
    </row>
    <row r="608" spans="2:7" x14ac:dyDescent="0.45">
      <c r="B608">
        <v>2020</v>
      </c>
      <c r="C608" t="s">
        <v>27</v>
      </c>
      <c r="D608">
        <v>11</v>
      </c>
      <c r="E608" s="5" t="str">
        <f t="shared" si="8"/>
        <v>2020|Tuscany|11</v>
      </c>
      <c r="F608">
        <f>VLOOKUP(E608,KeyQualys,2,FALSE)</f>
        <v>6</v>
      </c>
      <c r="G608">
        <f>VLOOKUP(E608,KeyGPs,2,FALSE)</f>
        <v>5</v>
      </c>
    </row>
    <row r="609" spans="2:7" hidden="1" x14ac:dyDescent="0.45">
      <c r="B609">
        <v>2020</v>
      </c>
      <c r="C609" t="s">
        <v>27</v>
      </c>
      <c r="D609">
        <v>18</v>
      </c>
      <c r="E609" s="5" t="str">
        <f t="shared" si="8"/>
        <v>2020|Tuscany|18</v>
      </c>
      <c r="F609">
        <f>VLOOKUP(E609,KeyQualys,2,FALSE)</f>
        <v>7</v>
      </c>
      <c r="G609" t="str">
        <f>VLOOKUP(E609,KeyGPs,2,FALSE)</f>
        <v>NC</v>
      </c>
    </row>
    <row r="610" spans="2:7" x14ac:dyDescent="0.45">
      <c r="B610">
        <v>2020</v>
      </c>
      <c r="C610" t="s">
        <v>27</v>
      </c>
      <c r="D610">
        <v>3</v>
      </c>
      <c r="E610" s="5" t="str">
        <f t="shared" si="8"/>
        <v>2020|Tuscany|3</v>
      </c>
      <c r="F610">
        <f>VLOOKUP(E610,KeyQualys,2,FALSE)</f>
        <v>8</v>
      </c>
      <c r="G610">
        <f>VLOOKUP(E610,KeyGPs,2,FALSE)</f>
        <v>4</v>
      </c>
    </row>
    <row r="611" spans="2:7" hidden="1" x14ac:dyDescent="0.45">
      <c r="B611">
        <v>2020</v>
      </c>
      <c r="C611" t="s">
        <v>27</v>
      </c>
      <c r="D611">
        <v>55</v>
      </c>
      <c r="E611" s="5" t="str">
        <f t="shared" si="8"/>
        <v>2020|Tuscany|55</v>
      </c>
      <c r="F611">
        <f>VLOOKUP(E611,KeyQualys,2,FALSE)</f>
        <v>9</v>
      </c>
      <c r="G611" t="str">
        <f>VLOOKUP(E611,KeyGPs,2,FALSE)</f>
        <v>NC</v>
      </c>
    </row>
    <row r="612" spans="2:7" hidden="1" x14ac:dyDescent="0.45">
      <c r="B612">
        <v>2020</v>
      </c>
      <c r="C612" t="s">
        <v>27</v>
      </c>
      <c r="D612">
        <v>31</v>
      </c>
      <c r="E612" s="5" t="str">
        <f t="shared" si="8"/>
        <v>2020|Tuscany|31</v>
      </c>
      <c r="F612">
        <f>VLOOKUP(E612,KeyQualys,2,FALSE)</f>
        <v>10</v>
      </c>
      <c r="G612" t="str">
        <f>VLOOKUP(E612,KeyGPs,2,FALSE)</f>
        <v>NC</v>
      </c>
    </row>
    <row r="613" spans="2:7" x14ac:dyDescent="0.45">
      <c r="B613">
        <v>2020</v>
      </c>
      <c r="C613" t="s">
        <v>27</v>
      </c>
      <c r="D613">
        <v>4</v>
      </c>
      <c r="E613" s="5" t="str">
        <f t="shared" si="8"/>
        <v>2020|Tuscany|4</v>
      </c>
      <c r="F613">
        <f>VLOOKUP(E613,KeyQualys,2,FALSE)</f>
        <v>11</v>
      </c>
      <c r="G613">
        <f>VLOOKUP(E613,KeyGPs,2,FALSE)</f>
        <v>6</v>
      </c>
    </row>
    <row r="614" spans="2:7" x14ac:dyDescent="0.45">
      <c r="B614">
        <v>2020</v>
      </c>
      <c r="C614" t="s">
        <v>27</v>
      </c>
      <c r="D614">
        <v>26</v>
      </c>
      <c r="E614" s="5" t="str">
        <f t="shared" si="8"/>
        <v>2020|Tuscany|26</v>
      </c>
      <c r="F614">
        <f>VLOOKUP(E614,KeyQualys,2,FALSE)</f>
        <v>12</v>
      </c>
      <c r="G614">
        <f>VLOOKUP(E614,KeyGPs,2,FALSE)</f>
        <v>7</v>
      </c>
    </row>
    <row r="615" spans="2:7" x14ac:dyDescent="0.45">
      <c r="B615">
        <v>2020</v>
      </c>
      <c r="C615" t="s">
        <v>27</v>
      </c>
      <c r="D615">
        <v>7</v>
      </c>
      <c r="E615" s="5" t="str">
        <f t="shared" si="8"/>
        <v>2020|Tuscany|7</v>
      </c>
      <c r="F615">
        <f>VLOOKUP(E615,KeyQualys,2,FALSE)</f>
        <v>13</v>
      </c>
      <c r="G615">
        <f>VLOOKUP(E615,KeyGPs,2,FALSE)</f>
        <v>9</v>
      </c>
    </row>
    <row r="616" spans="2:7" x14ac:dyDescent="0.45">
      <c r="B616">
        <v>2020</v>
      </c>
      <c r="C616" t="s">
        <v>27</v>
      </c>
      <c r="D616">
        <v>5</v>
      </c>
      <c r="E616" s="5" t="str">
        <f t="shared" si="8"/>
        <v>2020|Tuscany|5</v>
      </c>
      <c r="F616">
        <f>VLOOKUP(E616,KeyQualys,2,FALSE)</f>
        <v>14</v>
      </c>
      <c r="G616">
        <f>VLOOKUP(E616,KeyGPs,2,FALSE)</f>
        <v>10</v>
      </c>
    </row>
    <row r="617" spans="2:7" hidden="1" x14ac:dyDescent="0.45">
      <c r="B617">
        <v>2020</v>
      </c>
      <c r="C617" t="s">
        <v>27</v>
      </c>
      <c r="D617">
        <v>8</v>
      </c>
      <c r="E617" s="5" t="str">
        <f t="shared" si="8"/>
        <v>2020|Tuscany|8</v>
      </c>
      <c r="F617">
        <f>VLOOKUP(E617,KeyQualys,2,FALSE)</f>
        <v>15</v>
      </c>
      <c r="G617">
        <f>VLOOKUP(E617,KeyGPs,2,FALSE)</f>
        <v>12</v>
      </c>
    </row>
    <row r="618" spans="2:7" hidden="1" x14ac:dyDescent="0.45">
      <c r="B618">
        <v>2020</v>
      </c>
      <c r="C618" t="s">
        <v>27</v>
      </c>
      <c r="D618">
        <v>10</v>
      </c>
      <c r="E618" s="5" t="str">
        <f t="shared" si="8"/>
        <v>2020|Tuscany|10</v>
      </c>
      <c r="F618">
        <f>VLOOKUP(E618,KeyQualys,2,FALSE)</f>
        <v>16</v>
      </c>
      <c r="G618" t="str">
        <f>VLOOKUP(E618,KeyGPs,2,FALSE)</f>
        <v>NC</v>
      </c>
    </row>
    <row r="619" spans="2:7" hidden="1" x14ac:dyDescent="0.45">
      <c r="B619">
        <v>2020</v>
      </c>
      <c r="C619" t="s">
        <v>27</v>
      </c>
      <c r="D619">
        <v>99</v>
      </c>
      <c r="E619" s="5" t="str">
        <f t="shared" si="8"/>
        <v>2020|Tuscany|99</v>
      </c>
      <c r="F619">
        <f>VLOOKUP(E619,KeyQualys,2,FALSE)</f>
        <v>17</v>
      </c>
      <c r="G619" t="str">
        <f>VLOOKUP(E619,KeyGPs,2,FALSE)</f>
        <v>NC</v>
      </c>
    </row>
    <row r="620" spans="2:7" x14ac:dyDescent="0.45">
      <c r="B620">
        <v>2020</v>
      </c>
      <c r="C620" t="s">
        <v>27</v>
      </c>
      <c r="D620">
        <v>63</v>
      </c>
      <c r="E620" s="5" t="str">
        <f t="shared" si="8"/>
        <v>2020|Tuscany|63</v>
      </c>
      <c r="F620">
        <f>VLOOKUP(E620,KeyQualys,2,FALSE)</f>
        <v>18</v>
      </c>
      <c r="G620">
        <f>VLOOKUP(E620,KeyGPs,2,FALSE)</f>
        <v>11</v>
      </c>
    </row>
    <row r="621" spans="2:7" hidden="1" x14ac:dyDescent="0.45">
      <c r="B621">
        <v>2020</v>
      </c>
      <c r="C621" t="s">
        <v>27</v>
      </c>
      <c r="D621">
        <v>6</v>
      </c>
      <c r="E621" s="5" t="str">
        <f t="shared" si="8"/>
        <v>2020|Tuscany|6</v>
      </c>
      <c r="F621">
        <f>VLOOKUP(E621,KeyQualys,2,FALSE)</f>
        <v>19</v>
      </c>
      <c r="G621" t="str">
        <f>VLOOKUP(E621,KeyGPs,2,FALSE)</f>
        <v>NC</v>
      </c>
    </row>
    <row r="622" spans="2:7" hidden="1" x14ac:dyDescent="0.45">
      <c r="B622">
        <v>2020</v>
      </c>
      <c r="C622" t="s">
        <v>27</v>
      </c>
      <c r="D622">
        <v>20</v>
      </c>
      <c r="E622" s="5" t="str">
        <f t="shared" si="8"/>
        <v>2020|Tuscany|20</v>
      </c>
      <c r="F622">
        <f>VLOOKUP(E622,KeyQualys,2,FALSE)</f>
        <v>20</v>
      </c>
      <c r="G622" t="str">
        <f>VLOOKUP(E622,KeyGPs,2,FALSE)</f>
        <v>NC</v>
      </c>
    </row>
    <row r="623" spans="2:7" x14ac:dyDescent="0.45">
      <c r="B623">
        <v>2020</v>
      </c>
      <c r="C623" t="s">
        <v>18</v>
      </c>
      <c r="D623">
        <v>44</v>
      </c>
      <c r="E623" s="5" t="str">
        <f t="shared" si="8"/>
        <v>2020|Russia|44</v>
      </c>
      <c r="F623">
        <f>VLOOKUP(E623,KeyQualys,2,FALSE)</f>
        <v>1</v>
      </c>
      <c r="G623">
        <f>VLOOKUP(E623,KeyGPs,2,FALSE)</f>
        <v>3</v>
      </c>
    </row>
    <row r="624" spans="2:7" x14ac:dyDescent="0.45">
      <c r="B624">
        <v>2020</v>
      </c>
      <c r="C624" t="s">
        <v>18</v>
      </c>
      <c r="D624">
        <v>33</v>
      </c>
      <c r="E624" s="5" t="str">
        <f t="shared" si="8"/>
        <v>2020|Russia|33</v>
      </c>
      <c r="F624">
        <f>VLOOKUP(E624,KeyQualys,2,FALSE)</f>
        <v>2</v>
      </c>
      <c r="G624">
        <f>VLOOKUP(E624,KeyGPs,2,FALSE)</f>
        <v>2</v>
      </c>
    </row>
    <row r="625" spans="2:7" x14ac:dyDescent="0.45">
      <c r="B625">
        <v>2020</v>
      </c>
      <c r="C625" t="s">
        <v>18</v>
      </c>
      <c r="D625">
        <v>77</v>
      </c>
      <c r="E625" s="5" t="str">
        <f t="shared" si="8"/>
        <v>2020|Russia|77</v>
      </c>
      <c r="F625">
        <f>VLOOKUP(E625,KeyQualys,2,FALSE)</f>
        <v>3</v>
      </c>
      <c r="G625">
        <f>VLOOKUP(E625,KeyGPs,2,FALSE)</f>
        <v>1</v>
      </c>
    </row>
    <row r="626" spans="2:7" x14ac:dyDescent="0.45">
      <c r="B626">
        <v>2020</v>
      </c>
      <c r="C626" t="s">
        <v>18</v>
      </c>
      <c r="D626">
        <v>11</v>
      </c>
      <c r="E626" s="5" t="str">
        <f t="shared" si="8"/>
        <v>2020|Russia|11</v>
      </c>
      <c r="F626">
        <f>VLOOKUP(E626,KeyQualys,2,FALSE)</f>
        <v>4</v>
      </c>
      <c r="G626">
        <f>VLOOKUP(E626,KeyGPs,2,FALSE)</f>
        <v>4</v>
      </c>
    </row>
    <row r="627" spans="2:7" x14ac:dyDescent="0.45">
      <c r="B627">
        <v>2020</v>
      </c>
      <c r="C627" t="s">
        <v>18</v>
      </c>
      <c r="D627">
        <v>3</v>
      </c>
      <c r="E627" s="5" t="str">
        <f t="shared" si="8"/>
        <v>2020|Russia|3</v>
      </c>
      <c r="F627">
        <f>VLOOKUP(E627,KeyQualys,2,FALSE)</f>
        <v>5</v>
      </c>
      <c r="G627">
        <f>VLOOKUP(E627,KeyGPs,2,FALSE)</f>
        <v>5</v>
      </c>
    </row>
    <row r="628" spans="2:7" hidden="1" x14ac:dyDescent="0.45">
      <c r="B628">
        <v>2020</v>
      </c>
      <c r="C628" t="s">
        <v>18</v>
      </c>
      <c r="D628">
        <v>55</v>
      </c>
      <c r="E628" s="5" t="str">
        <f t="shared" si="8"/>
        <v>2020|Russia|55</v>
      </c>
      <c r="F628">
        <f>VLOOKUP(E628,KeyQualys,2,FALSE)</f>
        <v>6</v>
      </c>
      <c r="G628" t="str">
        <f>VLOOKUP(E628,KeyGPs,2,FALSE)</f>
        <v>NC</v>
      </c>
    </row>
    <row r="629" spans="2:7" x14ac:dyDescent="0.45">
      <c r="B629">
        <v>2020</v>
      </c>
      <c r="C629" t="s">
        <v>18</v>
      </c>
      <c r="D629">
        <v>31</v>
      </c>
      <c r="E629" s="5" t="str">
        <f t="shared" si="8"/>
        <v>2020|Russia|31</v>
      </c>
      <c r="F629">
        <f>VLOOKUP(E629,KeyQualys,2,FALSE)</f>
        <v>7</v>
      </c>
      <c r="G629">
        <f>VLOOKUP(E629,KeyGPs,2,FALSE)</f>
        <v>7</v>
      </c>
    </row>
    <row r="630" spans="2:7" x14ac:dyDescent="0.45">
      <c r="B630">
        <v>2020</v>
      </c>
      <c r="C630" t="s">
        <v>18</v>
      </c>
      <c r="D630">
        <v>4</v>
      </c>
      <c r="E630" s="5" t="str">
        <f t="shared" si="8"/>
        <v>2020|Russia|4</v>
      </c>
      <c r="F630">
        <f>VLOOKUP(E630,KeyQualys,2,FALSE)</f>
        <v>8</v>
      </c>
      <c r="G630">
        <f>VLOOKUP(E630,KeyGPs,2,FALSE)</f>
        <v>15</v>
      </c>
    </row>
    <row r="631" spans="2:7" x14ac:dyDescent="0.45">
      <c r="B631">
        <v>2020</v>
      </c>
      <c r="C631" t="s">
        <v>18</v>
      </c>
      <c r="D631">
        <v>10</v>
      </c>
      <c r="E631" s="5" t="str">
        <f t="shared" si="8"/>
        <v>2020|Russia|10</v>
      </c>
      <c r="F631">
        <f>VLOOKUP(E631,KeyQualys,2,FALSE)</f>
        <v>9</v>
      </c>
      <c r="G631">
        <f>VLOOKUP(E631,KeyGPs,2,FALSE)</f>
        <v>9</v>
      </c>
    </row>
    <row r="632" spans="2:7" x14ac:dyDescent="0.45">
      <c r="B632">
        <v>2020</v>
      </c>
      <c r="C632" t="s">
        <v>18</v>
      </c>
      <c r="D632">
        <v>23</v>
      </c>
      <c r="E632" s="5" t="str">
        <f t="shared" si="8"/>
        <v>2020|Russia|23</v>
      </c>
      <c r="F632">
        <f>VLOOKUP(E632,KeyQualys,2,FALSE)</f>
        <v>10</v>
      </c>
      <c r="G632">
        <f>VLOOKUP(E632,KeyGPs,2,FALSE)</f>
        <v>10</v>
      </c>
    </row>
    <row r="633" spans="2:7" x14ac:dyDescent="0.45">
      <c r="B633">
        <v>2020</v>
      </c>
      <c r="C633" t="s">
        <v>18</v>
      </c>
      <c r="D633">
        <v>16</v>
      </c>
      <c r="E633" s="5" t="str">
        <f t="shared" si="8"/>
        <v>2020|Russia|16</v>
      </c>
      <c r="F633">
        <f>VLOOKUP(E633,KeyQualys,2,FALSE)</f>
        <v>11</v>
      </c>
      <c r="G633">
        <f>VLOOKUP(E633,KeyGPs,2,FALSE)</f>
        <v>6</v>
      </c>
    </row>
    <row r="634" spans="2:7" x14ac:dyDescent="0.45">
      <c r="B634">
        <v>2020</v>
      </c>
      <c r="C634" t="s">
        <v>18</v>
      </c>
      <c r="D634">
        <v>26</v>
      </c>
      <c r="E634" s="5" t="str">
        <f t="shared" si="8"/>
        <v>2020|Russia|26</v>
      </c>
      <c r="F634">
        <f>VLOOKUP(E634,KeyQualys,2,FALSE)</f>
        <v>12</v>
      </c>
      <c r="G634">
        <f>VLOOKUP(E634,KeyGPs,2,FALSE)</f>
        <v>8</v>
      </c>
    </row>
    <row r="635" spans="2:7" hidden="1" x14ac:dyDescent="0.45">
      <c r="B635">
        <v>2020</v>
      </c>
      <c r="C635" t="s">
        <v>18</v>
      </c>
      <c r="D635">
        <v>18</v>
      </c>
      <c r="E635" s="5" t="str">
        <f t="shared" si="8"/>
        <v>2020|Russia|18</v>
      </c>
      <c r="F635">
        <f>VLOOKUP(E635,KeyQualys,2,FALSE)</f>
        <v>13</v>
      </c>
      <c r="G635" t="str">
        <f>VLOOKUP(E635,KeyGPs,2,FALSE)</f>
        <v>NC</v>
      </c>
    </row>
    <row r="636" spans="2:7" x14ac:dyDescent="0.45">
      <c r="B636">
        <v>2020</v>
      </c>
      <c r="C636" t="s">
        <v>18</v>
      </c>
      <c r="D636">
        <v>63</v>
      </c>
      <c r="E636" s="5" t="str">
        <f t="shared" si="8"/>
        <v>2020|Russia|63</v>
      </c>
      <c r="F636">
        <f>VLOOKUP(E636,KeyQualys,2,FALSE)</f>
        <v>14</v>
      </c>
      <c r="G636">
        <f>VLOOKUP(E636,KeyGPs,2,FALSE)</f>
        <v>18</v>
      </c>
    </row>
    <row r="637" spans="2:7" hidden="1" x14ac:dyDescent="0.45">
      <c r="B637">
        <v>2020</v>
      </c>
      <c r="C637" t="s">
        <v>18</v>
      </c>
      <c r="D637">
        <v>5</v>
      </c>
      <c r="E637" s="5" t="str">
        <f t="shared" si="8"/>
        <v>2020|Russia|5</v>
      </c>
      <c r="F637">
        <f>VLOOKUP(E637,KeyQualys,2,FALSE)</f>
        <v>15</v>
      </c>
      <c r="G637">
        <f>VLOOKUP(E637,KeyGPs,2,FALSE)</f>
        <v>13</v>
      </c>
    </row>
    <row r="638" spans="2:7" hidden="1" x14ac:dyDescent="0.45">
      <c r="B638">
        <v>2020</v>
      </c>
      <c r="C638" t="s">
        <v>18</v>
      </c>
      <c r="D638">
        <v>8</v>
      </c>
      <c r="E638" s="5" t="str">
        <f t="shared" si="8"/>
        <v>2020|Russia|8</v>
      </c>
      <c r="F638">
        <f>VLOOKUP(E638,KeyQualys,2,FALSE)</f>
        <v>16</v>
      </c>
      <c r="G638">
        <f>VLOOKUP(E638,KeyGPs,2,FALSE)</f>
        <v>17</v>
      </c>
    </row>
    <row r="639" spans="2:7" x14ac:dyDescent="0.45">
      <c r="B639">
        <v>2020</v>
      </c>
      <c r="C639" t="s">
        <v>18</v>
      </c>
      <c r="D639">
        <v>99</v>
      </c>
      <c r="E639" s="5" t="str">
        <f t="shared" si="8"/>
        <v>2020|Russia|99</v>
      </c>
      <c r="F639">
        <f>VLOOKUP(E639,KeyQualys,2,FALSE)</f>
        <v>17</v>
      </c>
      <c r="G639">
        <f>VLOOKUP(E639,KeyGPs,2,FALSE)</f>
        <v>11</v>
      </c>
    </row>
    <row r="640" spans="2:7" hidden="1" x14ac:dyDescent="0.45">
      <c r="B640">
        <v>2020</v>
      </c>
      <c r="C640" t="s">
        <v>18</v>
      </c>
      <c r="D640">
        <v>20</v>
      </c>
      <c r="E640" s="5" t="str">
        <f t="shared" si="8"/>
        <v>2020|Russia|20</v>
      </c>
      <c r="F640">
        <f>VLOOKUP(E640,KeyQualys,2,FALSE)</f>
        <v>18</v>
      </c>
      <c r="G640">
        <f>VLOOKUP(E640,KeyGPs,2,FALSE)</f>
        <v>12</v>
      </c>
    </row>
    <row r="641" spans="2:7" x14ac:dyDescent="0.45">
      <c r="B641">
        <v>2020</v>
      </c>
      <c r="C641" t="s">
        <v>18</v>
      </c>
      <c r="D641">
        <v>6</v>
      </c>
      <c r="E641" s="5" t="str">
        <f t="shared" si="8"/>
        <v>2020|Russia|6</v>
      </c>
      <c r="F641">
        <f>VLOOKUP(E641,KeyQualys,2,FALSE)</f>
        <v>19</v>
      </c>
      <c r="G641">
        <f>VLOOKUP(E641,KeyGPs,2,FALSE)</f>
        <v>16</v>
      </c>
    </row>
    <row r="642" spans="2:7" hidden="1" x14ac:dyDescent="0.45">
      <c r="B642">
        <v>2020</v>
      </c>
      <c r="C642" t="s">
        <v>18</v>
      </c>
      <c r="D642">
        <v>7</v>
      </c>
      <c r="E642" s="5" t="str">
        <f t="shared" si="8"/>
        <v>2020|Russia|7</v>
      </c>
      <c r="F642">
        <f>VLOOKUP(E642,KeyQualys,2,FALSE)</f>
        <v>20</v>
      </c>
      <c r="G642">
        <f>VLOOKUP(E642,KeyGPs,2,FALSE)</f>
        <v>14</v>
      </c>
    </row>
    <row r="643" spans="2:7" hidden="1" x14ac:dyDescent="0.45">
      <c r="B643">
        <v>2020</v>
      </c>
      <c r="C643" t="s">
        <v>10</v>
      </c>
      <c r="D643">
        <v>77</v>
      </c>
      <c r="E643" s="5" t="str">
        <f t="shared" si="8"/>
        <v>2020|France|77</v>
      </c>
      <c r="F643">
        <f>VLOOKUP(E643,KeyQualys,2,FALSE)</f>
        <v>1</v>
      </c>
      <c r="G643" t="str">
        <f>VLOOKUP(E643,KeyGPs,2,FALSE)</f>
        <v>NC</v>
      </c>
    </row>
    <row r="644" spans="2:7" x14ac:dyDescent="0.45">
      <c r="B644">
        <v>2020</v>
      </c>
      <c r="C644" t="s">
        <v>10</v>
      </c>
      <c r="D644">
        <v>44</v>
      </c>
      <c r="E644" s="5" t="str">
        <f t="shared" ref="E644:E707" si="9">_xlfn.CONCAT(B644,"|",C644,"|",D644)</f>
        <v>2020|France|44</v>
      </c>
      <c r="F644">
        <f>VLOOKUP(E644,KeyQualys,2,FALSE)</f>
        <v>2</v>
      </c>
      <c r="G644">
        <f>VLOOKUP(E644,KeyGPs,2,FALSE)</f>
        <v>1</v>
      </c>
    </row>
    <row r="645" spans="2:7" x14ac:dyDescent="0.45">
      <c r="B645">
        <v>2020</v>
      </c>
      <c r="C645" t="s">
        <v>10</v>
      </c>
      <c r="D645">
        <v>33</v>
      </c>
      <c r="E645" s="5" t="str">
        <f t="shared" si="9"/>
        <v>2020|France|33</v>
      </c>
      <c r="F645">
        <f>VLOOKUP(E645,KeyQualys,2,FALSE)</f>
        <v>3</v>
      </c>
      <c r="G645">
        <f>VLOOKUP(E645,KeyGPs,2,FALSE)</f>
        <v>2</v>
      </c>
    </row>
    <row r="646" spans="2:7" x14ac:dyDescent="0.45">
      <c r="B646">
        <v>2020</v>
      </c>
      <c r="C646" t="s">
        <v>10</v>
      </c>
      <c r="D646">
        <v>16</v>
      </c>
      <c r="E646" s="5" t="str">
        <f t="shared" si="9"/>
        <v>2020|France|16</v>
      </c>
      <c r="F646">
        <f>VLOOKUP(E646,KeyQualys,2,FALSE)</f>
        <v>4</v>
      </c>
      <c r="G646">
        <f>VLOOKUP(E646,KeyGPs,2,FALSE)</f>
        <v>7</v>
      </c>
    </row>
    <row r="647" spans="2:7" hidden="1" x14ac:dyDescent="0.45">
      <c r="B647">
        <v>2020</v>
      </c>
      <c r="C647" t="s">
        <v>10</v>
      </c>
      <c r="D647">
        <v>23</v>
      </c>
      <c r="E647" s="5" t="str">
        <f t="shared" si="9"/>
        <v>2020|France|23</v>
      </c>
      <c r="F647">
        <f>VLOOKUP(E647,KeyQualys,2,FALSE)</f>
        <v>5</v>
      </c>
      <c r="G647" t="str">
        <f>VLOOKUP(E647,KeyGPs,2,FALSE)</f>
        <v>NC</v>
      </c>
    </row>
    <row r="648" spans="2:7" x14ac:dyDescent="0.45">
      <c r="B648">
        <v>2020</v>
      </c>
      <c r="C648" t="s">
        <v>10</v>
      </c>
      <c r="D648">
        <v>3</v>
      </c>
      <c r="E648" s="5" t="str">
        <f t="shared" si="9"/>
        <v>2020|France|3</v>
      </c>
      <c r="F648">
        <f>VLOOKUP(E648,KeyQualys,2,FALSE)</f>
        <v>6</v>
      </c>
      <c r="G648">
        <f>VLOOKUP(E648,KeyGPs,2,FALSE)</f>
        <v>3</v>
      </c>
    </row>
    <row r="649" spans="2:7" hidden="1" x14ac:dyDescent="0.45">
      <c r="B649">
        <v>2020</v>
      </c>
      <c r="C649" t="s">
        <v>10</v>
      </c>
      <c r="D649">
        <v>31</v>
      </c>
      <c r="E649" s="5" t="str">
        <f t="shared" si="9"/>
        <v>2020|France|31</v>
      </c>
      <c r="F649">
        <f>VLOOKUP(E649,KeyQualys,2,FALSE)</f>
        <v>7</v>
      </c>
      <c r="G649" t="str">
        <f>VLOOKUP(E649,KeyGPs,2,FALSE)</f>
        <v>NC</v>
      </c>
    </row>
    <row r="650" spans="2:7" hidden="1" x14ac:dyDescent="0.45">
      <c r="B650">
        <v>2020</v>
      </c>
      <c r="C650" t="s">
        <v>10</v>
      </c>
      <c r="D650">
        <v>4</v>
      </c>
      <c r="E650" s="5" t="str">
        <f t="shared" si="9"/>
        <v>2020|France|4</v>
      </c>
      <c r="F650">
        <f>VLOOKUP(E650,KeyQualys,2,FALSE)</f>
        <v>8</v>
      </c>
      <c r="G650" t="str">
        <f>VLOOKUP(E650,KeyGPs,2,FALSE)</f>
        <v>NC</v>
      </c>
    </row>
    <row r="651" spans="2:7" x14ac:dyDescent="0.45">
      <c r="B651">
        <v>2020</v>
      </c>
      <c r="C651" t="s">
        <v>10</v>
      </c>
      <c r="D651">
        <v>11</v>
      </c>
      <c r="E651" s="5" t="str">
        <f t="shared" si="9"/>
        <v>2020|France|11</v>
      </c>
      <c r="F651">
        <f>VLOOKUP(E651,KeyQualys,2,FALSE)</f>
        <v>9</v>
      </c>
      <c r="G651">
        <f>VLOOKUP(E651,KeyGPs,2,FALSE)</f>
        <v>4</v>
      </c>
    </row>
    <row r="652" spans="2:7" x14ac:dyDescent="0.45">
      <c r="B652">
        <v>2020</v>
      </c>
      <c r="C652" t="s">
        <v>10</v>
      </c>
      <c r="D652">
        <v>55</v>
      </c>
      <c r="E652" s="5" t="str">
        <f t="shared" si="9"/>
        <v>2020|France|55</v>
      </c>
      <c r="F652">
        <f>VLOOKUP(E652,KeyQualys,2,FALSE)</f>
        <v>10</v>
      </c>
      <c r="G652">
        <f>VLOOKUP(E652,KeyGPs,2,FALSE)</f>
        <v>5</v>
      </c>
    </row>
    <row r="653" spans="2:7" x14ac:dyDescent="0.45">
      <c r="B653">
        <v>2020</v>
      </c>
      <c r="C653" t="s">
        <v>10</v>
      </c>
      <c r="D653">
        <v>5</v>
      </c>
      <c r="E653" s="5" t="str">
        <f t="shared" si="9"/>
        <v>2020|France|5</v>
      </c>
      <c r="F653">
        <f>VLOOKUP(E653,KeyQualys,2,FALSE)</f>
        <v>11</v>
      </c>
      <c r="G653">
        <f>VLOOKUP(E653,KeyGPs,2,FALSE)</f>
        <v>11</v>
      </c>
    </row>
    <row r="654" spans="2:7" x14ac:dyDescent="0.45">
      <c r="B654">
        <v>2020</v>
      </c>
      <c r="C654" t="s">
        <v>10</v>
      </c>
      <c r="D654">
        <v>10</v>
      </c>
      <c r="E654" s="5" t="str">
        <f t="shared" si="9"/>
        <v>2020|France|10</v>
      </c>
      <c r="F654">
        <f>VLOOKUP(E654,KeyQualys,2,FALSE)</f>
        <v>12</v>
      </c>
      <c r="G654">
        <f>VLOOKUP(E654,KeyGPs,2,FALSE)</f>
        <v>6</v>
      </c>
    </row>
    <row r="655" spans="2:7" x14ac:dyDescent="0.45">
      <c r="B655">
        <v>2020</v>
      </c>
      <c r="C655" t="s">
        <v>10</v>
      </c>
      <c r="D655">
        <v>26</v>
      </c>
      <c r="E655" s="5" t="str">
        <f t="shared" si="9"/>
        <v>2020|France|26</v>
      </c>
      <c r="F655">
        <f>VLOOKUP(E655,KeyQualys,2,FALSE)</f>
        <v>13</v>
      </c>
      <c r="G655">
        <f>VLOOKUP(E655,KeyGPs,2,FALSE)</f>
        <v>15</v>
      </c>
    </row>
    <row r="656" spans="2:7" x14ac:dyDescent="0.45">
      <c r="B656">
        <v>2020</v>
      </c>
      <c r="C656" t="s">
        <v>10</v>
      </c>
      <c r="D656">
        <v>99</v>
      </c>
      <c r="E656" s="5" t="str">
        <f t="shared" si="9"/>
        <v>2020|France|99</v>
      </c>
      <c r="F656">
        <f>VLOOKUP(E656,KeyQualys,2,FALSE)</f>
        <v>14</v>
      </c>
      <c r="G656">
        <f>VLOOKUP(E656,KeyGPs,2,FALSE)</f>
        <v>10</v>
      </c>
    </row>
    <row r="657" spans="2:7" hidden="1" x14ac:dyDescent="0.45">
      <c r="B657">
        <v>2020</v>
      </c>
      <c r="C657" t="s">
        <v>10</v>
      </c>
      <c r="D657">
        <v>20</v>
      </c>
      <c r="E657" s="5" t="str">
        <f t="shared" si="9"/>
        <v>2020|France|20</v>
      </c>
      <c r="F657">
        <f>VLOOKUP(E657,KeyQualys,2,FALSE)</f>
        <v>15</v>
      </c>
      <c r="G657">
        <f>VLOOKUP(E657,KeyGPs,2,FALSE)</f>
        <v>13</v>
      </c>
    </row>
    <row r="658" spans="2:7" x14ac:dyDescent="0.45">
      <c r="B658">
        <v>2020</v>
      </c>
      <c r="C658" t="s">
        <v>10</v>
      </c>
      <c r="D658">
        <v>8</v>
      </c>
      <c r="E658" s="5" t="str">
        <f t="shared" si="9"/>
        <v>2020|France|8</v>
      </c>
      <c r="F658">
        <f>VLOOKUP(E658,KeyQualys,2,FALSE)</f>
        <v>16</v>
      </c>
      <c r="G658">
        <f>VLOOKUP(E658,KeyGPs,2,FALSE)</f>
        <v>9</v>
      </c>
    </row>
    <row r="659" spans="2:7" hidden="1" x14ac:dyDescent="0.45">
      <c r="B659">
        <v>2020</v>
      </c>
      <c r="C659" t="s">
        <v>10</v>
      </c>
      <c r="D659">
        <v>63</v>
      </c>
      <c r="E659" s="5" t="str">
        <f t="shared" si="9"/>
        <v>2020|France|63</v>
      </c>
      <c r="F659">
        <f>VLOOKUP(E659,KeyQualys,2,FALSE)</f>
        <v>17</v>
      </c>
      <c r="G659" t="str">
        <f>VLOOKUP(E659,KeyGPs,2,FALSE)</f>
        <v>NC</v>
      </c>
    </row>
    <row r="660" spans="2:7" hidden="1" x14ac:dyDescent="0.45">
      <c r="B660">
        <v>2020</v>
      </c>
      <c r="C660" t="s">
        <v>10</v>
      </c>
      <c r="D660">
        <v>6</v>
      </c>
      <c r="E660" s="5" t="str">
        <f t="shared" si="9"/>
        <v>2020|France|6</v>
      </c>
      <c r="F660">
        <f>VLOOKUP(E660,KeyQualys,2,FALSE)</f>
        <v>18</v>
      </c>
      <c r="G660">
        <f>VLOOKUP(E660,KeyGPs,2,FALSE)</f>
        <v>14</v>
      </c>
    </row>
    <row r="661" spans="2:7" hidden="1" x14ac:dyDescent="0.45">
      <c r="B661">
        <v>2020</v>
      </c>
      <c r="C661" t="s">
        <v>10</v>
      </c>
      <c r="D661">
        <v>7</v>
      </c>
      <c r="E661" s="5" t="str">
        <f t="shared" si="9"/>
        <v>2020|France|7</v>
      </c>
      <c r="F661">
        <f>VLOOKUP(E661,KeyQualys,2,FALSE)</f>
        <v>19</v>
      </c>
      <c r="G661">
        <f>VLOOKUP(E661,KeyGPs,2,FALSE)</f>
        <v>12</v>
      </c>
    </row>
    <row r="662" spans="2:7" x14ac:dyDescent="0.45">
      <c r="B662">
        <v>2020</v>
      </c>
      <c r="C662" t="s">
        <v>10</v>
      </c>
      <c r="D662">
        <v>27</v>
      </c>
      <c r="E662" s="5" t="str">
        <f t="shared" si="9"/>
        <v>2020|France|27</v>
      </c>
      <c r="F662">
        <f>VLOOKUP(E662,KeyQualys,2,FALSE)</f>
        <v>20</v>
      </c>
      <c r="G662">
        <f>VLOOKUP(E662,KeyGPs,2,FALSE)</f>
        <v>8</v>
      </c>
    </row>
    <row r="663" spans="2:7" x14ac:dyDescent="0.45">
      <c r="B663">
        <v>2020</v>
      </c>
      <c r="C663" t="s">
        <v>6</v>
      </c>
      <c r="D663">
        <v>44</v>
      </c>
      <c r="E663" s="5" t="str">
        <f t="shared" si="9"/>
        <v>2020|Portugal|44</v>
      </c>
      <c r="F663">
        <f>VLOOKUP(E663,KeyQualys,2,FALSE)</f>
        <v>1</v>
      </c>
      <c r="G663">
        <f>VLOOKUP(E663,KeyGPs,2,FALSE)</f>
        <v>1</v>
      </c>
    </row>
    <row r="664" spans="2:7" x14ac:dyDescent="0.45">
      <c r="B664">
        <v>2020</v>
      </c>
      <c r="C664" t="s">
        <v>6</v>
      </c>
      <c r="D664">
        <v>77</v>
      </c>
      <c r="E664" s="5" t="str">
        <f t="shared" si="9"/>
        <v>2020|Portugal|77</v>
      </c>
      <c r="F664">
        <f>VLOOKUP(E664,KeyQualys,2,FALSE)</f>
        <v>2</v>
      </c>
      <c r="G664">
        <f>VLOOKUP(E664,KeyGPs,2,FALSE)</f>
        <v>2</v>
      </c>
    </row>
    <row r="665" spans="2:7" x14ac:dyDescent="0.45">
      <c r="B665">
        <v>2020</v>
      </c>
      <c r="C665" t="s">
        <v>6</v>
      </c>
      <c r="D665">
        <v>33</v>
      </c>
      <c r="E665" s="5" t="str">
        <f t="shared" si="9"/>
        <v>2020|Portugal|33</v>
      </c>
      <c r="F665">
        <f>VLOOKUP(E665,KeyQualys,2,FALSE)</f>
        <v>3</v>
      </c>
      <c r="G665">
        <f>VLOOKUP(E665,KeyGPs,2,FALSE)</f>
        <v>3</v>
      </c>
    </row>
    <row r="666" spans="2:7" x14ac:dyDescent="0.45">
      <c r="B666">
        <v>2020</v>
      </c>
      <c r="C666" t="s">
        <v>6</v>
      </c>
      <c r="D666">
        <v>16</v>
      </c>
      <c r="E666" s="5" t="str">
        <f t="shared" si="9"/>
        <v>2020|Portugal|16</v>
      </c>
      <c r="F666">
        <f>VLOOKUP(E666,KeyQualys,2,FALSE)</f>
        <v>4</v>
      </c>
      <c r="G666">
        <f>VLOOKUP(E666,KeyGPs,2,FALSE)</f>
        <v>4</v>
      </c>
    </row>
    <row r="667" spans="2:7" x14ac:dyDescent="0.45">
      <c r="B667">
        <v>2020</v>
      </c>
      <c r="C667" t="s">
        <v>6</v>
      </c>
      <c r="D667">
        <v>11</v>
      </c>
      <c r="E667" s="5" t="str">
        <f t="shared" si="9"/>
        <v>2020|Portugal|11</v>
      </c>
      <c r="F667">
        <f>VLOOKUP(E667,KeyQualys,2,FALSE)</f>
        <v>5</v>
      </c>
      <c r="G667">
        <f>VLOOKUP(E667,KeyGPs,2,FALSE)</f>
        <v>7</v>
      </c>
    </row>
    <row r="668" spans="2:7" hidden="1" x14ac:dyDescent="0.45">
      <c r="B668">
        <v>2020</v>
      </c>
      <c r="C668" t="s">
        <v>6</v>
      </c>
      <c r="D668">
        <v>23</v>
      </c>
      <c r="E668" s="5" t="str">
        <f t="shared" si="9"/>
        <v>2020|Portugal|23</v>
      </c>
      <c r="F668">
        <f>VLOOKUP(E668,KeyQualys,2,FALSE)</f>
        <v>6</v>
      </c>
      <c r="G668">
        <f>VLOOKUP(E668,KeyGPs,2,FALSE)</f>
        <v>12</v>
      </c>
    </row>
    <row r="669" spans="2:7" x14ac:dyDescent="0.45">
      <c r="B669">
        <v>2020</v>
      </c>
      <c r="C669" t="s">
        <v>6</v>
      </c>
      <c r="D669">
        <v>55</v>
      </c>
      <c r="E669" s="5" t="str">
        <f t="shared" si="9"/>
        <v>2020|Portugal|55</v>
      </c>
      <c r="F669">
        <f>VLOOKUP(E669,KeyQualys,2,FALSE)</f>
        <v>7</v>
      </c>
      <c r="G669">
        <f>VLOOKUP(E669,KeyGPs,2,FALSE)</f>
        <v>6</v>
      </c>
    </row>
    <row r="670" spans="2:7" hidden="1" x14ac:dyDescent="0.45">
      <c r="B670">
        <v>2020</v>
      </c>
      <c r="C670" t="s">
        <v>6</v>
      </c>
      <c r="D670">
        <v>4</v>
      </c>
      <c r="E670" s="5" t="str">
        <f t="shared" si="9"/>
        <v>2020|Portugal|4</v>
      </c>
      <c r="F670">
        <f>VLOOKUP(E670,KeyQualys,2,FALSE)</f>
        <v>8</v>
      </c>
      <c r="G670">
        <f>VLOOKUP(E670,KeyGPs,2,FALSE)</f>
        <v>13</v>
      </c>
    </row>
    <row r="671" spans="2:7" x14ac:dyDescent="0.45">
      <c r="B671">
        <v>2020</v>
      </c>
      <c r="C671" t="s">
        <v>6</v>
      </c>
      <c r="D671">
        <v>10</v>
      </c>
      <c r="E671" s="5" t="str">
        <f t="shared" si="9"/>
        <v>2020|Portugal|10</v>
      </c>
      <c r="F671">
        <f>VLOOKUP(E671,KeyQualys,2,FALSE)</f>
        <v>9</v>
      </c>
      <c r="G671">
        <f>VLOOKUP(E671,KeyGPs,2,FALSE)</f>
        <v>5</v>
      </c>
    </row>
    <row r="672" spans="2:7" x14ac:dyDescent="0.45">
      <c r="B672">
        <v>2020</v>
      </c>
      <c r="C672" t="s">
        <v>6</v>
      </c>
      <c r="D672">
        <v>3</v>
      </c>
      <c r="E672" s="5" t="str">
        <f t="shared" si="9"/>
        <v>2020|Portugal|3</v>
      </c>
      <c r="F672">
        <f>VLOOKUP(E672,KeyQualys,2,FALSE)</f>
        <v>10</v>
      </c>
      <c r="G672">
        <f>VLOOKUP(E672,KeyGPs,2,FALSE)</f>
        <v>9</v>
      </c>
    </row>
    <row r="673" spans="2:7" x14ac:dyDescent="0.45">
      <c r="B673">
        <v>2020</v>
      </c>
      <c r="C673" t="s">
        <v>6</v>
      </c>
      <c r="D673">
        <v>31</v>
      </c>
      <c r="E673" s="5" t="str">
        <f t="shared" si="9"/>
        <v>2020|Portugal|31</v>
      </c>
      <c r="F673">
        <f>VLOOKUP(E673,KeyQualys,2,FALSE)</f>
        <v>11</v>
      </c>
      <c r="G673">
        <f>VLOOKUP(E673,KeyGPs,2,FALSE)</f>
        <v>8</v>
      </c>
    </row>
    <row r="674" spans="2:7" hidden="1" x14ac:dyDescent="0.45">
      <c r="B674">
        <v>2020</v>
      </c>
      <c r="C674" t="s">
        <v>6</v>
      </c>
      <c r="D674">
        <v>18</v>
      </c>
      <c r="E674" s="5" t="str">
        <f t="shared" si="9"/>
        <v>2020|Portugal|18</v>
      </c>
      <c r="F674">
        <f>VLOOKUP(E674,KeyQualys,2,FALSE)</f>
        <v>12</v>
      </c>
      <c r="G674" t="str">
        <f>VLOOKUP(E674,KeyGPs,2,FALSE)</f>
        <v>NC</v>
      </c>
    </row>
    <row r="675" spans="2:7" x14ac:dyDescent="0.45">
      <c r="B675">
        <v>2020</v>
      </c>
      <c r="C675" t="s">
        <v>6</v>
      </c>
      <c r="D675">
        <v>26</v>
      </c>
      <c r="E675" s="5" t="str">
        <f t="shared" si="9"/>
        <v>2020|Portugal|26</v>
      </c>
      <c r="F675">
        <f>VLOOKUP(E675,KeyQualys,2,FALSE)</f>
        <v>13</v>
      </c>
      <c r="G675">
        <f>VLOOKUP(E675,KeyGPs,2,FALSE)</f>
        <v>19</v>
      </c>
    </row>
    <row r="676" spans="2:7" hidden="1" x14ac:dyDescent="0.45">
      <c r="B676">
        <v>2020</v>
      </c>
      <c r="C676" t="s">
        <v>6</v>
      </c>
      <c r="D676">
        <v>63</v>
      </c>
      <c r="E676" s="5" t="str">
        <f t="shared" si="9"/>
        <v>2020|Portugal|63</v>
      </c>
      <c r="F676">
        <f>VLOOKUP(E676,KeyQualys,2,FALSE)</f>
        <v>14</v>
      </c>
      <c r="G676">
        <f>VLOOKUP(E676,KeyGPs,2,FALSE)</f>
        <v>14</v>
      </c>
    </row>
    <row r="677" spans="2:7" x14ac:dyDescent="0.45">
      <c r="B677">
        <v>2020</v>
      </c>
      <c r="C677" t="s">
        <v>6</v>
      </c>
      <c r="D677">
        <v>5</v>
      </c>
      <c r="E677" s="5" t="str">
        <f t="shared" si="9"/>
        <v>2020|Portugal|5</v>
      </c>
      <c r="F677">
        <f>VLOOKUP(E677,KeyQualys,2,FALSE)</f>
        <v>15</v>
      </c>
      <c r="G677">
        <f>VLOOKUP(E677,KeyGPs,2,FALSE)</f>
        <v>10</v>
      </c>
    </row>
    <row r="678" spans="2:7" x14ac:dyDescent="0.45">
      <c r="B678">
        <v>2020</v>
      </c>
      <c r="C678" t="s">
        <v>6</v>
      </c>
      <c r="D678">
        <v>7</v>
      </c>
      <c r="E678" s="5" t="str">
        <f t="shared" si="9"/>
        <v>2020|Portugal|7</v>
      </c>
      <c r="F678">
        <f>VLOOKUP(E678,KeyQualys,2,FALSE)</f>
        <v>16</v>
      </c>
      <c r="G678">
        <f>VLOOKUP(E678,KeyGPs,2,FALSE)</f>
        <v>11</v>
      </c>
    </row>
    <row r="679" spans="2:7" x14ac:dyDescent="0.45">
      <c r="B679">
        <v>2020</v>
      </c>
      <c r="C679" t="s">
        <v>6</v>
      </c>
      <c r="D679">
        <v>99</v>
      </c>
      <c r="E679" s="5" t="str">
        <f t="shared" si="9"/>
        <v>2020|Portugal|99</v>
      </c>
      <c r="F679">
        <f>VLOOKUP(E679,KeyQualys,2,FALSE)</f>
        <v>17</v>
      </c>
      <c r="G679">
        <f>VLOOKUP(E679,KeyGPs,2,FALSE)</f>
        <v>15</v>
      </c>
    </row>
    <row r="680" spans="2:7" hidden="1" x14ac:dyDescent="0.45">
      <c r="B680">
        <v>2020</v>
      </c>
      <c r="C680" t="s">
        <v>6</v>
      </c>
      <c r="D680">
        <v>8</v>
      </c>
      <c r="E680" s="5" t="str">
        <f t="shared" si="9"/>
        <v>2020|Portugal|8</v>
      </c>
      <c r="F680">
        <f>VLOOKUP(E680,KeyQualys,2,FALSE)</f>
        <v>18</v>
      </c>
      <c r="G680">
        <f>VLOOKUP(E680,KeyGPs,2,FALSE)</f>
        <v>17</v>
      </c>
    </row>
    <row r="681" spans="2:7" x14ac:dyDescent="0.45">
      <c r="B681">
        <v>2020</v>
      </c>
      <c r="C681" t="s">
        <v>6</v>
      </c>
      <c r="D681">
        <v>20</v>
      </c>
      <c r="E681" s="5" t="str">
        <f t="shared" si="9"/>
        <v>2020|Portugal|20</v>
      </c>
      <c r="F681">
        <f>VLOOKUP(E681,KeyQualys,2,FALSE)</f>
        <v>19</v>
      </c>
      <c r="G681">
        <f>VLOOKUP(E681,KeyGPs,2,FALSE)</f>
        <v>16</v>
      </c>
    </row>
    <row r="682" spans="2:7" x14ac:dyDescent="0.45">
      <c r="B682">
        <v>2020</v>
      </c>
      <c r="C682" t="s">
        <v>6</v>
      </c>
      <c r="D682">
        <v>6</v>
      </c>
      <c r="E682" s="5" t="str">
        <f t="shared" si="9"/>
        <v>2020|Portugal|6</v>
      </c>
      <c r="F682">
        <f>VLOOKUP(E682,KeyQualys,2,FALSE)</f>
        <v>20</v>
      </c>
      <c r="G682">
        <f>VLOOKUP(E682,KeyGPs,2,FALSE)</f>
        <v>18</v>
      </c>
    </row>
    <row r="683" spans="2:7" x14ac:dyDescent="0.45">
      <c r="B683">
        <v>2020</v>
      </c>
      <c r="C683" t="s">
        <v>5</v>
      </c>
      <c r="D683">
        <v>77</v>
      </c>
      <c r="E683" s="5" t="str">
        <f t="shared" si="9"/>
        <v>2020|Emilia Romagna|77</v>
      </c>
      <c r="F683">
        <f>VLOOKUP(E683,KeyQualys,2,FALSE)</f>
        <v>1</v>
      </c>
      <c r="G683">
        <f>VLOOKUP(E683,KeyGPs,2,FALSE)</f>
        <v>2</v>
      </c>
    </row>
    <row r="684" spans="2:7" x14ac:dyDescent="0.45">
      <c r="B684">
        <v>2020</v>
      </c>
      <c r="C684" t="s">
        <v>5</v>
      </c>
      <c r="D684">
        <v>44</v>
      </c>
      <c r="E684" s="5" t="str">
        <f t="shared" si="9"/>
        <v>2020|Emilia Romagna|44</v>
      </c>
      <c r="F684">
        <f>VLOOKUP(E684,KeyQualys,2,FALSE)</f>
        <v>2</v>
      </c>
      <c r="G684">
        <f>VLOOKUP(E684,KeyGPs,2,FALSE)</f>
        <v>1</v>
      </c>
    </row>
    <row r="685" spans="2:7" hidden="1" x14ac:dyDescent="0.45">
      <c r="B685">
        <v>2020</v>
      </c>
      <c r="C685" t="s">
        <v>5</v>
      </c>
      <c r="D685">
        <v>33</v>
      </c>
      <c r="E685" s="5" t="str">
        <f t="shared" si="9"/>
        <v>2020|Emilia Romagna|33</v>
      </c>
      <c r="F685">
        <f>VLOOKUP(E685,KeyQualys,2,FALSE)</f>
        <v>3</v>
      </c>
      <c r="G685" t="str">
        <f>VLOOKUP(E685,KeyGPs,2,FALSE)</f>
        <v>NC</v>
      </c>
    </row>
    <row r="686" spans="2:7" hidden="1" x14ac:dyDescent="0.45">
      <c r="B686">
        <v>2020</v>
      </c>
      <c r="C686" t="s">
        <v>5</v>
      </c>
      <c r="D686">
        <v>10</v>
      </c>
      <c r="E686" s="5" t="str">
        <f t="shared" si="9"/>
        <v>2020|Emilia Romagna|10</v>
      </c>
      <c r="F686">
        <f>VLOOKUP(E686,KeyQualys,2,FALSE)</f>
        <v>4</v>
      </c>
      <c r="G686" t="str">
        <f>VLOOKUP(E686,KeyGPs,2,FALSE)</f>
        <v>NC</v>
      </c>
    </row>
    <row r="687" spans="2:7" x14ac:dyDescent="0.45">
      <c r="B687">
        <v>2020</v>
      </c>
      <c r="C687" t="s">
        <v>5</v>
      </c>
      <c r="D687">
        <v>3</v>
      </c>
      <c r="E687" s="5" t="str">
        <f t="shared" si="9"/>
        <v>2020|Emilia Romagna|3</v>
      </c>
      <c r="F687">
        <f>VLOOKUP(E687,KeyQualys,2,FALSE)</f>
        <v>5</v>
      </c>
      <c r="G687">
        <f>VLOOKUP(E687,KeyGPs,2,FALSE)</f>
        <v>3</v>
      </c>
    </row>
    <row r="688" spans="2:7" x14ac:dyDescent="0.45">
      <c r="B688">
        <v>2020</v>
      </c>
      <c r="C688" t="s">
        <v>5</v>
      </c>
      <c r="D688">
        <v>23</v>
      </c>
      <c r="E688" s="5" t="str">
        <f t="shared" si="9"/>
        <v>2020|Emilia Romagna|23</v>
      </c>
      <c r="F688">
        <f>VLOOKUP(E688,KeyQualys,2,FALSE)</f>
        <v>6</v>
      </c>
      <c r="G688">
        <f>VLOOKUP(E688,KeyGPs,2,FALSE)</f>
        <v>15</v>
      </c>
    </row>
    <row r="689" spans="2:7" x14ac:dyDescent="0.45">
      <c r="B689">
        <v>2020</v>
      </c>
      <c r="C689" t="s">
        <v>5</v>
      </c>
      <c r="D689">
        <v>16</v>
      </c>
      <c r="E689" s="5" t="str">
        <f t="shared" si="9"/>
        <v>2020|Emilia Romagna|16</v>
      </c>
      <c r="F689">
        <f>VLOOKUP(E689,KeyQualys,2,FALSE)</f>
        <v>7</v>
      </c>
      <c r="G689">
        <f>VLOOKUP(E689,KeyGPs,2,FALSE)</f>
        <v>5</v>
      </c>
    </row>
    <row r="690" spans="2:7" x14ac:dyDescent="0.45">
      <c r="B690">
        <v>2020</v>
      </c>
      <c r="C690" t="s">
        <v>5</v>
      </c>
      <c r="D690">
        <v>26</v>
      </c>
      <c r="E690" s="5" t="str">
        <f t="shared" si="9"/>
        <v>2020|Emilia Romagna|26</v>
      </c>
      <c r="F690">
        <f>VLOOKUP(E690,KeyQualys,2,FALSE)</f>
        <v>8</v>
      </c>
      <c r="G690">
        <f>VLOOKUP(E690,KeyGPs,2,FALSE)</f>
        <v>4</v>
      </c>
    </row>
    <row r="691" spans="2:7" x14ac:dyDescent="0.45">
      <c r="B691">
        <v>2020</v>
      </c>
      <c r="C691" t="s">
        <v>5</v>
      </c>
      <c r="D691">
        <v>4</v>
      </c>
      <c r="E691" s="5" t="str">
        <f t="shared" si="9"/>
        <v>2020|Emilia Romagna|4</v>
      </c>
      <c r="F691">
        <f>VLOOKUP(E691,KeyQualys,2,FALSE)</f>
        <v>9</v>
      </c>
      <c r="G691">
        <f>VLOOKUP(E691,KeyGPs,2,FALSE)</f>
        <v>8</v>
      </c>
    </row>
    <row r="692" spans="2:7" x14ac:dyDescent="0.45">
      <c r="B692">
        <v>2020</v>
      </c>
      <c r="C692" t="s">
        <v>5</v>
      </c>
      <c r="D692">
        <v>55</v>
      </c>
      <c r="E692" s="5" t="str">
        <f t="shared" si="9"/>
        <v>2020|Emilia Romagna|55</v>
      </c>
      <c r="F692">
        <f>VLOOKUP(E692,KeyQualys,2,FALSE)</f>
        <v>10</v>
      </c>
      <c r="G692">
        <f>VLOOKUP(E692,KeyGPs,2,FALSE)</f>
        <v>7</v>
      </c>
    </row>
    <row r="693" spans="2:7" x14ac:dyDescent="0.45">
      <c r="B693">
        <v>2020</v>
      </c>
      <c r="C693" t="s">
        <v>5</v>
      </c>
      <c r="D693">
        <v>11</v>
      </c>
      <c r="E693" s="5" t="str">
        <f t="shared" si="9"/>
        <v>2020|Emilia Romagna|11</v>
      </c>
      <c r="F693">
        <f>VLOOKUP(E693,KeyQualys,2,FALSE)</f>
        <v>11</v>
      </c>
      <c r="G693">
        <f>VLOOKUP(E693,KeyGPs,2,FALSE)</f>
        <v>6</v>
      </c>
    </row>
    <row r="694" spans="2:7" hidden="1" x14ac:dyDescent="0.45">
      <c r="B694">
        <v>2020</v>
      </c>
      <c r="C694" t="s">
        <v>5</v>
      </c>
      <c r="D694">
        <v>31</v>
      </c>
      <c r="E694" s="5" t="str">
        <f t="shared" si="9"/>
        <v>2020|Emilia Romagna|31</v>
      </c>
      <c r="F694">
        <f>VLOOKUP(E694,KeyQualys,2,FALSE)</f>
        <v>12</v>
      </c>
      <c r="G694" t="str">
        <f>VLOOKUP(E694,KeyGPs,2,FALSE)</f>
        <v>NC</v>
      </c>
    </row>
    <row r="695" spans="2:7" hidden="1" x14ac:dyDescent="0.45">
      <c r="B695">
        <v>2020</v>
      </c>
      <c r="C695" t="s">
        <v>5</v>
      </c>
      <c r="D695">
        <v>63</v>
      </c>
      <c r="E695" s="5" t="str">
        <f t="shared" si="9"/>
        <v>2020|Emilia Romagna|63</v>
      </c>
      <c r="F695">
        <f>VLOOKUP(E695,KeyQualys,2,FALSE)</f>
        <v>13</v>
      </c>
      <c r="G695" t="str">
        <f>VLOOKUP(E695,KeyGPs,2,FALSE)</f>
        <v>NC</v>
      </c>
    </row>
    <row r="696" spans="2:7" hidden="1" x14ac:dyDescent="0.45">
      <c r="B696">
        <v>2020</v>
      </c>
      <c r="C696" t="s">
        <v>5</v>
      </c>
      <c r="D696">
        <v>5</v>
      </c>
      <c r="E696" s="5" t="str">
        <f t="shared" si="9"/>
        <v>2020|Emilia Romagna|5</v>
      </c>
      <c r="F696">
        <f>VLOOKUP(E696,KeyQualys,2,FALSE)</f>
        <v>14</v>
      </c>
      <c r="G696">
        <f>VLOOKUP(E696,KeyGPs,2,FALSE)</f>
        <v>12</v>
      </c>
    </row>
    <row r="697" spans="2:7" hidden="1" x14ac:dyDescent="0.45">
      <c r="B697">
        <v>2020</v>
      </c>
      <c r="C697" t="s">
        <v>5</v>
      </c>
      <c r="D697">
        <v>18</v>
      </c>
      <c r="E697" s="5" t="str">
        <f t="shared" si="9"/>
        <v>2020|Emilia Romagna|18</v>
      </c>
      <c r="F697">
        <f>VLOOKUP(E697,KeyQualys,2,FALSE)</f>
        <v>15</v>
      </c>
      <c r="G697">
        <f>VLOOKUP(E697,KeyGPs,2,FALSE)</f>
        <v>13</v>
      </c>
    </row>
    <row r="698" spans="2:7" hidden="1" x14ac:dyDescent="0.45">
      <c r="B698">
        <v>2020</v>
      </c>
      <c r="C698" t="s">
        <v>5</v>
      </c>
      <c r="D698">
        <v>8</v>
      </c>
      <c r="E698" s="5" t="str">
        <f t="shared" si="9"/>
        <v>2020|Emilia Romagna|8</v>
      </c>
      <c r="F698">
        <f>VLOOKUP(E698,KeyQualys,2,FALSE)</f>
        <v>16</v>
      </c>
      <c r="G698">
        <f>VLOOKUP(E698,KeyGPs,2,FALSE)</f>
        <v>14</v>
      </c>
    </row>
    <row r="699" spans="2:7" hidden="1" x14ac:dyDescent="0.45">
      <c r="B699">
        <v>2020</v>
      </c>
      <c r="C699" t="s">
        <v>5</v>
      </c>
      <c r="D699">
        <v>20</v>
      </c>
      <c r="E699" s="5" t="str">
        <f t="shared" si="9"/>
        <v>2020|Emilia Romagna|20</v>
      </c>
      <c r="F699">
        <f>VLOOKUP(E699,KeyQualys,2,FALSE)</f>
        <v>17</v>
      </c>
      <c r="G699" t="str">
        <f>VLOOKUP(E699,KeyGPs,2,FALSE)</f>
        <v>NC</v>
      </c>
    </row>
    <row r="700" spans="2:7" x14ac:dyDescent="0.45">
      <c r="B700">
        <v>2020</v>
      </c>
      <c r="C700" t="s">
        <v>5</v>
      </c>
      <c r="D700">
        <v>7</v>
      </c>
      <c r="E700" s="5" t="str">
        <f t="shared" si="9"/>
        <v>2020|Emilia Romagna|7</v>
      </c>
      <c r="F700">
        <f>VLOOKUP(E700,KeyQualys,2,FALSE)</f>
        <v>18</v>
      </c>
      <c r="G700">
        <f>VLOOKUP(E700,KeyGPs,2,FALSE)</f>
        <v>9</v>
      </c>
    </row>
    <row r="701" spans="2:7" x14ac:dyDescent="0.45">
      <c r="B701">
        <v>2020</v>
      </c>
      <c r="C701" t="s">
        <v>5</v>
      </c>
      <c r="D701">
        <v>6</v>
      </c>
      <c r="E701" s="5" t="str">
        <f t="shared" si="9"/>
        <v>2020|Emilia Romagna|6</v>
      </c>
      <c r="F701">
        <f>VLOOKUP(E701,KeyQualys,2,FALSE)</f>
        <v>19</v>
      </c>
      <c r="G701">
        <f>VLOOKUP(E701,KeyGPs,2,FALSE)</f>
        <v>11</v>
      </c>
    </row>
    <row r="702" spans="2:7" x14ac:dyDescent="0.45">
      <c r="B702">
        <v>2020</v>
      </c>
      <c r="C702" t="s">
        <v>5</v>
      </c>
      <c r="D702">
        <v>99</v>
      </c>
      <c r="E702" s="5" t="str">
        <f t="shared" si="9"/>
        <v>2020|Emilia Romagna|99</v>
      </c>
      <c r="F702">
        <f>VLOOKUP(E702,KeyQualys,2,FALSE)</f>
        <v>20</v>
      </c>
      <c r="G702">
        <f>VLOOKUP(E702,KeyGPs,2,FALSE)</f>
        <v>10</v>
      </c>
    </row>
    <row r="703" spans="2:7" x14ac:dyDescent="0.45">
      <c r="B703">
        <v>2020</v>
      </c>
      <c r="C703" t="s">
        <v>19</v>
      </c>
      <c r="D703">
        <v>18</v>
      </c>
      <c r="E703" s="5" t="str">
        <f t="shared" si="9"/>
        <v>2020|Turkey|18</v>
      </c>
      <c r="F703">
        <f>VLOOKUP(E703,KeyQualys,2,FALSE)</f>
        <v>1</v>
      </c>
      <c r="G703">
        <f>VLOOKUP(E703,KeyGPs,2,FALSE)</f>
        <v>9</v>
      </c>
    </row>
    <row r="704" spans="2:7" x14ac:dyDescent="0.45">
      <c r="B704">
        <v>2020</v>
      </c>
      <c r="C704" t="s">
        <v>19</v>
      </c>
      <c r="D704">
        <v>33</v>
      </c>
      <c r="E704" s="5" t="str">
        <f t="shared" si="9"/>
        <v>2020|Turkey|33</v>
      </c>
      <c r="F704">
        <f>VLOOKUP(E704,KeyQualys,2,FALSE)</f>
        <v>2</v>
      </c>
      <c r="G704">
        <f>VLOOKUP(E704,KeyGPs,2,FALSE)</f>
        <v>6</v>
      </c>
    </row>
    <row r="705" spans="2:7" x14ac:dyDescent="0.45">
      <c r="B705">
        <v>2020</v>
      </c>
      <c r="C705" t="s">
        <v>19</v>
      </c>
      <c r="D705">
        <v>11</v>
      </c>
      <c r="E705" s="5" t="str">
        <f t="shared" si="9"/>
        <v>2020|Turkey|11</v>
      </c>
      <c r="F705">
        <f>VLOOKUP(E705,KeyQualys,2,FALSE)</f>
        <v>3</v>
      </c>
      <c r="G705">
        <f>VLOOKUP(E705,KeyGPs,2,FALSE)</f>
        <v>2</v>
      </c>
    </row>
    <row r="706" spans="2:7" x14ac:dyDescent="0.45">
      <c r="B706">
        <v>2020</v>
      </c>
      <c r="C706" t="s">
        <v>19</v>
      </c>
      <c r="D706">
        <v>23</v>
      </c>
      <c r="E706" s="5" t="str">
        <f t="shared" si="9"/>
        <v>2020|Turkey|23</v>
      </c>
      <c r="F706">
        <f>VLOOKUP(E706,KeyQualys,2,FALSE)</f>
        <v>4</v>
      </c>
      <c r="G706">
        <f>VLOOKUP(E706,KeyGPs,2,FALSE)</f>
        <v>7</v>
      </c>
    </row>
    <row r="707" spans="2:7" x14ac:dyDescent="0.45">
      <c r="B707">
        <v>2020</v>
      </c>
      <c r="C707" t="s">
        <v>19</v>
      </c>
      <c r="D707">
        <v>3</v>
      </c>
      <c r="E707" s="5" t="str">
        <f t="shared" si="9"/>
        <v>2020|Turkey|3</v>
      </c>
      <c r="F707">
        <f>VLOOKUP(E707,KeyQualys,2,FALSE)</f>
        <v>5</v>
      </c>
      <c r="G707">
        <f>VLOOKUP(E707,KeyGPs,2,FALSE)</f>
        <v>10</v>
      </c>
    </row>
    <row r="708" spans="2:7" x14ac:dyDescent="0.45">
      <c r="B708">
        <v>2020</v>
      </c>
      <c r="C708" t="s">
        <v>19</v>
      </c>
      <c r="D708">
        <v>44</v>
      </c>
      <c r="E708" s="5" t="str">
        <f t="shared" ref="E708:E771" si="10">_xlfn.CONCAT(B708,"|",C708,"|",D708)</f>
        <v>2020|Turkey|44</v>
      </c>
      <c r="F708">
        <f>VLOOKUP(E708,KeyQualys,2,FALSE)</f>
        <v>6</v>
      </c>
      <c r="G708">
        <f>VLOOKUP(E708,KeyGPs,2,FALSE)</f>
        <v>1</v>
      </c>
    </row>
    <row r="709" spans="2:7" x14ac:dyDescent="0.45">
      <c r="B709">
        <v>2020</v>
      </c>
      <c r="C709" t="s">
        <v>19</v>
      </c>
      <c r="D709">
        <v>31</v>
      </c>
      <c r="E709" s="5" t="str">
        <f t="shared" si="10"/>
        <v>2020|Turkey|31</v>
      </c>
      <c r="F709">
        <f>VLOOKUP(E709,KeyQualys,2,FALSE)</f>
        <v>7</v>
      </c>
      <c r="G709">
        <f>VLOOKUP(E709,KeyGPs,2,FALSE)</f>
        <v>11</v>
      </c>
    </row>
    <row r="710" spans="2:7" x14ac:dyDescent="0.45">
      <c r="B710">
        <v>2020</v>
      </c>
      <c r="C710" t="s">
        <v>19</v>
      </c>
      <c r="D710">
        <v>7</v>
      </c>
      <c r="E710" s="5" t="str">
        <f t="shared" si="10"/>
        <v>2020|Turkey|7</v>
      </c>
      <c r="F710">
        <f>VLOOKUP(E710,KeyQualys,2,FALSE)</f>
        <v>8</v>
      </c>
      <c r="G710">
        <f>VLOOKUP(E710,KeyGPs,2,FALSE)</f>
        <v>15</v>
      </c>
    </row>
    <row r="711" spans="2:7" hidden="1" x14ac:dyDescent="0.45">
      <c r="B711">
        <v>2020</v>
      </c>
      <c r="C711" t="s">
        <v>19</v>
      </c>
      <c r="D711">
        <v>77</v>
      </c>
      <c r="E711" s="5" t="str">
        <f t="shared" si="10"/>
        <v>2020|Turkey|77</v>
      </c>
      <c r="F711">
        <f>VLOOKUP(E711,KeyQualys,2,FALSE)</f>
        <v>9</v>
      </c>
      <c r="G711">
        <f>VLOOKUP(E711,KeyGPs,2,FALSE)</f>
        <v>14</v>
      </c>
    </row>
    <row r="712" spans="2:7" hidden="1" x14ac:dyDescent="0.45">
      <c r="B712">
        <v>2020</v>
      </c>
      <c r="C712" t="s">
        <v>19</v>
      </c>
      <c r="D712">
        <v>99</v>
      </c>
      <c r="E712" s="5" t="str">
        <f t="shared" si="10"/>
        <v>2020|Turkey|99</v>
      </c>
      <c r="F712">
        <f>VLOOKUP(E712,KeyQualys,2,FALSE)</f>
        <v>10</v>
      </c>
      <c r="G712" t="str">
        <f>VLOOKUP(E712,KeyGPs,2,FALSE)</f>
        <v>NC</v>
      </c>
    </row>
    <row r="713" spans="2:7" x14ac:dyDescent="0.45">
      <c r="B713">
        <v>2020</v>
      </c>
      <c r="C713" t="s">
        <v>19</v>
      </c>
      <c r="D713">
        <v>4</v>
      </c>
      <c r="E713" s="5" t="str">
        <f t="shared" si="10"/>
        <v>2020|Turkey|4</v>
      </c>
      <c r="F713">
        <f>VLOOKUP(E713,KeyQualys,2,FALSE)</f>
        <v>11</v>
      </c>
      <c r="G713">
        <f>VLOOKUP(E713,KeyGPs,2,FALSE)</f>
        <v>8</v>
      </c>
    </row>
    <row r="714" spans="2:7" x14ac:dyDescent="0.45">
      <c r="B714">
        <v>2020</v>
      </c>
      <c r="C714" t="s">
        <v>19</v>
      </c>
      <c r="D714">
        <v>5</v>
      </c>
      <c r="E714" s="5" t="str">
        <f t="shared" si="10"/>
        <v>2020|Turkey|5</v>
      </c>
      <c r="F714">
        <f>VLOOKUP(E714,KeyQualys,2,FALSE)</f>
        <v>12</v>
      </c>
      <c r="G714">
        <f>VLOOKUP(E714,KeyGPs,2,FALSE)</f>
        <v>3</v>
      </c>
    </row>
    <row r="715" spans="2:7" x14ac:dyDescent="0.45">
      <c r="B715">
        <v>2020</v>
      </c>
      <c r="C715" t="s">
        <v>19</v>
      </c>
      <c r="D715">
        <v>55</v>
      </c>
      <c r="E715" s="5" t="str">
        <f t="shared" si="10"/>
        <v>2020|Turkey|55</v>
      </c>
      <c r="F715">
        <f>VLOOKUP(E715,KeyQualys,2,FALSE)</f>
        <v>13</v>
      </c>
      <c r="G715">
        <f>VLOOKUP(E715,KeyGPs,2,FALSE)</f>
        <v>5</v>
      </c>
    </row>
    <row r="716" spans="2:7" x14ac:dyDescent="0.45">
      <c r="B716">
        <v>2020</v>
      </c>
      <c r="C716" t="s">
        <v>19</v>
      </c>
      <c r="D716">
        <v>16</v>
      </c>
      <c r="E716" s="5" t="str">
        <f t="shared" si="10"/>
        <v>2020|Turkey|16</v>
      </c>
      <c r="F716">
        <f>VLOOKUP(E716,KeyQualys,2,FALSE)</f>
        <v>14</v>
      </c>
      <c r="G716">
        <f>VLOOKUP(E716,KeyGPs,2,FALSE)</f>
        <v>4</v>
      </c>
    </row>
    <row r="717" spans="2:7" hidden="1" x14ac:dyDescent="0.45">
      <c r="B717">
        <v>2020</v>
      </c>
      <c r="C717" t="s">
        <v>19</v>
      </c>
      <c r="D717">
        <v>10</v>
      </c>
      <c r="E717" s="5" t="str">
        <f t="shared" si="10"/>
        <v>2020|Turkey|10</v>
      </c>
      <c r="F717">
        <f>VLOOKUP(E717,KeyQualys,2,FALSE)</f>
        <v>15</v>
      </c>
      <c r="G717">
        <f>VLOOKUP(E717,KeyGPs,2,FALSE)</f>
        <v>13</v>
      </c>
    </row>
    <row r="718" spans="2:7" hidden="1" x14ac:dyDescent="0.45">
      <c r="B718">
        <v>2020</v>
      </c>
      <c r="C718" t="s">
        <v>19</v>
      </c>
      <c r="D718">
        <v>20</v>
      </c>
      <c r="E718" s="5" t="str">
        <f t="shared" si="10"/>
        <v>2020|Turkey|20</v>
      </c>
      <c r="F718">
        <f>VLOOKUP(E718,KeyQualys,2,FALSE)</f>
        <v>16</v>
      </c>
      <c r="G718">
        <f>VLOOKUP(E718,KeyGPs,2,FALSE)</f>
        <v>17</v>
      </c>
    </row>
    <row r="719" spans="2:7" hidden="1" x14ac:dyDescent="0.45">
      <c r="B719">
        <v>2020</v>
      </c>
      <c r="C719" t="s">
        <v>19</v>
      </c>
      <c r="D719">
        <v>26</v>
      </c>
      <c r="E719" s="5" t="str">
        <f t="shared" si="10"/>
        <v>2020|Turkey|26</v>
      </c>
      <c r="F719">
        <f>VLOOKUP(E719,KeyQualys,2,FALSE)</f>
        <v>17</v>
      </c>
      <c r="G719">
        <f>VLOOKUP(E719,KeyGPs,2,FALSE)</f>
        <v>12</v>
      </c>
    </row>
    <row r="720" spans="2:7" x14ac:dyDescent="0.45">
      <c r="B720">
        <v>2020</v>
      </c>
      <c r="C720" t="s">
        <v>19</v>
      </c>
      <c r="D720">
        <v>63</v>
      </c>
      <c r="E720" s="5" t="str">
        <f t="shared" si="10"/>
        <v>2020|Turkey|63</v>
      </c>
      <c r="F720">
        <f>VLOOKUP(E720,KeyQualys,2,FALSE)</f>
        <v>18</v>
      </c>
      <c r="G720">
        <f>VLOOKUP(E720,KeyGPs,2,FALSE)</f>
        <v>16</v>
      </c>
    </row>
    <row r="721" spans="2:7" hidden="1" x14ac:dyDescent="0.45">
      <c r="B721">
        <v>2020</v>
      </c>
      <c r="C721" t="s">
        <v>19</v>
      </c>
      <c r="D721">
        <v>8</v>
      </c>
      <c r="E721" s="5" t="str">
        <f t="shared" si="10"/>
        <v>2020|Turkey|8</v>
      </c>
      <c r="F721">
        <f>VLOOKUP(E721,KeyQualys,2,FALSE)</f>
        <v>19</v>
      </c>
      <c r="G721" t="str">
        <f>VLOOKUP(E721,KeyGPs,2,FALSE)</f>
        <v>NC</v>
      </c>
    </row>
    <row r="722" spans="2:7" hidden="1" x14ac:dyDescent="0.45">
      <c r="B722">
        <v>2020</v>
      </c>
      <c r="C722" t="s">
        <v>19</v>
      </c>
      <c r="D722">
        <v>6</v>
      </c>
      <c r="E722" s="5" t="str">
        <f t="shared" si="10"/>
        <v>2020|Turkey|6</v>
      </c>
      <c r="F722">
        <f>VLOOKUP(E722,KeyQualys,2,FALSE)</f>
        <v>20</v>
      </c>
      <c r="G722" t="str">
        <f>VLOOKUP(E722,KeyGPs,2,FALSE)</f>
        <v>NC</v>
      </c>
    </row>
    <row r="723" spans="2:7" x14ac:dyDescent="0.45">
      <c r="B723">
        <v>2020</v>
      </c>
      <c r="C723" t="s">
        <v>4</v>
      </c>
      <c r="D723">
        <v>44</v>
      </c>
      <c r="E723" s="5" t="str">
        <f t="shared" si="10"/>
        <v>2020|Bahrain|44</v>
      </c>
      <c r="F723">
        <f>VLOOKUP(E723,KeyQualys,2,FALSE)</f>
        <v>1</v>
      </c>
      <c r="G723">
        <f>VLOOKUP(E723,KeyGPs,2,FALSE)</f>
        <v>1</v>
      </c>
    </row>
    <row r="724" spans="2:7" x14ac:dyDescent="0.45">
      <c r="B724">
        <v>2020</v>
      </c>
      <c r="C724" t="s">
        <v>4</v>
      </c>
      <c r="D724">
        <v>77</v>
      </c>
      <c r="E724" s="5" t="str">
        <f t="shared" si="10"/>
        <v>2020|Bahrain|77</v>
      </c>
      <c r="F724">
        <f>VLOOKUP(E724,KeyQualys,2,FALSE)</f>
        <v>2</v>
      </c>
      <c r="G724">
        <f>VLOOKUP(E724,KeyGPs,2,FALSE)</f>
        <v>8</v>
      </c>
    </row>
    <row r="725" spans="2:7" x14ac:dyDescent="0.45">
      <c r="B725">
        <v>2020</v>
      </c>
      <c r="C725" t="s">
        <v>4</v>
      </c>
      <c r="D725">
        <v>33</v>
      </c>
      <c r="E725" s="5" t="str">
        <f t="shared" si="10"/>
        <v>2020|Bahrain|33</v>
      </c>
      <c r="F725">
        <f>VLOOKUP(E725,KeyQualys,2,FALSE)</f>
        <v>3</v>
      </c>
      <c r="G725">
        <f>VLOOKUP(E725,KeyGPs,2,FALSE)</f>
        <v>2</v>
      </c>
    </row>
    <row r="726" spans="2:7" x14ac:dyDescent="0.45">
      <c r="B726">
        <v>2020</v>
      </c>
      <c r="C726" t="s">
        <v>4</v>
      </c>
      <c r="D726">
        <v>23</v>
      </c>
      <c r="E726" s="5" t="str">
        <f t="shared" si="10"/>
        <v>2020|Bahrain|23</v>
      </c>
      <c r="F726">
        <f>VLOOKUP(E726,KeyQualys,2,FALSE)</f>
        <v>4</v>
      </c>
      <c r="G726">
        <f>VLOOKUP(E726,KeyGPs,2,FALSE)</f>
        <v>3</v>
      </c>
    </row>
    <row r="727" spans="2:7" x14ac:dyDescent="0.45">
      <c r="B727">
        <v>2020</v>
      </c>
      <c r="C727" t="s">
        <v>4</v>
      </c>
      <c r="D727">
        <v>11</v>
      </c>
      <c r="E727" s="5" t="str">
        <f t="shared" si="10"/>
        <v>2020|Bahrain|11</v>
      </c>
      <c r="F727">
        <f>VLOOKUP(E727,KeyQualys,2,FALSE)</f>
        <v>5</v>
      </c>
      <c r="G727">
        <f>VLOOKUP(E727,KeyGPs,2,FALSE)</f>
        <v>18</v>
      </c>
    </row>
    <row r="728" spans="2:7" x14ac:dyDescent="0.45">
      <c r="B728">
        <v>2020</v>
      </c>
      <c r="C728" t="s">
        <v>4</v>
      </c>
      <c r="D728">
        <v>3</v>
      </c>
      <c r="E728" s="5" t="str">
        <f t="shared" si="10"/>
        <v>2020|Bahrain|3</v>
      </c>
      <c r="F728">
        <f>VLOOKUP(E728,KeyQualys,2,FALSE)</f>
        <v>6</v>
      </c>
      <c r="G728">
        <f>VLOOKUP(E728,KeyGPs,2,FALSE)</f>
        <v>7</v>
      </c>
    </row>
    <row r="729" spans="2:7" x14ac:dyDescent="0.45">
      <c r="B729">
        <v>2020</v>
      </c>
      <c r="C729" t="s">
        <v>4</v>
      </c>
      <c r="D729">
        <v>31</v>
      </c>
      <c r="E729" s="5" t="str">
        <f t="shared" si="10"/>
        <v>2020|Bahrain|31</v>
      </c>
      <c r="F729">
        <f>VLOOKUP(E729,KeyQualys,2,FALSE)</f>
        <v>7</v>
      </c>
      <c r="G729">
        <f>VLOOKUP(E729,KeyGPs,2,FALSE)</f>
        <v>9</v>
      </c>
    </row>
    <row r="730" spans="2:7" x14ac:dyDescent="0.45">
      <c r="B730">
        <v>2020</v>
      </c>
      <c r="C730" t="s">
        <v>4</v>
      </c>
      <c r="D730">
        <v>10</v>
      </c>
      <c r="E730" s="5" t="str">
        <f t="shared" si="10"/>
        <v>2020|Bahrain|10</v>
      </c>
      <c r="F730">
        <f>VLOOKUP(E730,KeyQualys,2,FALSE)</f>
        <v>8</v>
      </c>
      <c r="G730">
        <f>VLOOKUP(E730,KeyGPs,2,FALSE)</f>
        <v>6</v>
      </c>
    </row>
    <row r="731" spans="2:7" x14ac:dyDescent="0.45">
      <c r="B731">
        <v>2020</v>
      </c>
      <c r="C731" t="s">
        <v>4</v>
      </c>
      <c r="D731">
        <v>4</v>
      </c>
      <c r="E731" s="5" t="str">
        <f t="shared" si="10"/>
        <v>2020|Bahrain|4</v>
      </c>
      <c r="F731">
        <f>VLOOKUP(E731,KeyQualys,2,FALSE)</f>
        <v>9</v>
      </c>
      <c r="G731">
        <f>VLOOKUP(E731,KeyGPs,2,FALSE)</f>
        <v>4</v>
      </c>
    </row>
    <row r="732" spans="2:7" x14ac:dyDescent="0.45">
      <c r="B732">
        <v>2020</v>
      </c>
      <c r="C732" t="s">
        <v>4</v>
      </c>
      <c r="D732">
        <v>26</v>
      </c>
      <c r="E732" s="5" t="str">
        <f t="shared" si="10"/>
        <v>2020|Bahrain|26</v>
      </c>
      <c r="F732">
        <f>VLOOKUP(E732,KeyQualys,2,FALSE)</f>
        <v>10</v>
      </c>
      <c r="G732">
        <f>VLOOKUP(E732,KeyGPs,2,FALSE)</f>
        <v>11</v>
      </c>
    </row>
    <row r="733" spans="2:7" hidden="1" x14ac:dyDescent="0.45">
      <c r="B733">
        <v>2020</v>
      </c>
      <c r="C733" t="s">
        <v>4</v>
      </c>
      <c r="D733">
        <v>5</v>
      </c>
      <c r="E733" s="5" t="str">
        <f t="shared" si="10"/>
        <v>2020|Bahrain|5</v>
      </c>
      <c r="F733">
        <f>VLOOKUP(E733,KeyQualys,2,FALSE)</f>
        <v>11</v>
      </c>
      <c r="G733">
        <f>VLOOKUP(E733,KeyGPs,2,FALSE)</f>
        <v>13</v>
      </c>
    </row>
    <row r="734" spans="2:7" x14ac:dyDescent="0.45">
      <c r="B734">
        <v>2020</v>
      </c>
      <c r="C734" t="s">
        <v>4</v>
      </c>
      <c r="D734">
        <v>16</v>
      </c>
      <c r="E734" s="5" t="str">
        <f t="shared" si="10"/>
        <v>2020|Bahrain|16</v>
      </c>
      <c r="F734">
        <f>VLOOKUP(E734,KeyQualys,2,FALSE)</f>
        <v>12</v>
      </c>
      <c r="G734">
        <f>VLOOKUP(E734,KeyGPs,2,FALSE)</f>
        <v>10</v>
      </c>
    </row>
    <row r="735" spans="2:7" hidden="1" x14ac:dyDescent="0.45">
      <c r="B735">
        <v>2020</v>
      </c>
      <c r="C735" t="s">
        <v>4</v>
      </c>
      <c r="D735">
        <v>18</v>
      </c>
      <c r="E735" s="5" t="str">
        <f t="shared" si="10"/>
        <v>2020|Bahrain|18</v>
      </c>
      <c r="F735">
        <f>VLOOKUP(E735,KeyQualys,2,FALSE)</f>
        <v>13</v>
      </c>
      <c r="G735" t="str">
        <f>VLOOKUP(E735,KeyGPs,2,FALSE)</f>
        <v>NC</v>
      </c>
    </row>
    <row r="736" spans="2:7" hidden="1" x14ac:dyDescent="0.45">
      <c r="B736">
        <v>2020</v>
      </c>
      <c r="C736" t="s">
        <v>4</v>
      </c>
      <c r="D736">
        <v>63</v>
      </c>
      <c r="E736" s="5" t="str">
        <f t="shared" si="10"/>
        <v>2020|Bahrain|63</v>
      </c>
      <c r="F736">
        <f>VLOOKUP(E736,KeyQualys,2,FALSE)</f>
        <v>14</v>
      </c>
      <c r="G736">
        <f>VLOOKUP(E736,KeyGPs,2,FALSE)</f>
        <v>12</v>
      </c>
    </row>
    <row r="737" spans="2:7" x14ac:dyDescent="0.45">
      <c r="B737">
        <v>2020</v>
      </c>
      <c r="C737" t="s">
        <v>4</v>
      </c>
      <c r="D737">
        <v>55</v>
      </c>
      <c r="E737" s="5" t="str">
        <f t="shared" si="10"/>
        <v>2020|Bahrain|55</v>
      </c>
      <c r="F737">
        <f>VLOOKUP(E737,KeyQualys,2,FALSE)</f>
        <v>15</v>
      </c>
      <c r="G737">
        <f>VLOOKUP(E737,KeyGPs,2,FALSE)</f>
        <v>5</v>
      </c>
    </row>
    <row r="738" spans="2:7" x14ac:dyDescent="0.45">
      <c r="B738">
        <v>2020</v>
      </c>
      <c r="C738" t="s">
        <v>4</v>
      </c>
      <c r="D738">
        <v>99</v>
      </c>
      <c r="E738" s="5" t="str">
        <f t="shared" si="10"/>
        <v>2020|Bahrain|99</v>
      </c>
      <c r="F738">
        <f>VLOOKUP(E738,KeyQualys,2,FALSE)</f>
        <v>16</v>
      </c>
      <c r="G738">
        <f>VLOOKUP(E738,KeyGPs,2,FALSE)</f>
        <v>16</v>
      </c>
    </row>
    <row r="739" spans="2:7" x14ac:dyDescent="0.45">
      <c r="B739">
        <v>2020</v>
      </c>
      <c r="C739" t="s">
        <v>4</v>
      </c>
      <c r="D739">
        <v>7</v>
      </c>
      <c r="E739" s="5" t="str">
        <f t="shared" si="10"/>
        <v>2020|Bahrain|7</v>
      </c>
      <c r="F739">
        <f>VLOOKUP(E739,KeyQualys,2,FALSE)</f>
        <v>17</v>
      </c>
      <c r="G739">
        <f>VLOOKUP(E739,KeyGPs,2,FALSE)</f>
        <v>15</v>
      </c>
    </row>
    <row r="740" spans="2:7" hidden="1" x14ac:dyDescent="0.45">
      <c r="B740">
        <v>2020</v>
      </c>
      <c r="C740" t="s">
        <v>4</v>
      </c>
      <c r="D740">
        <v>20</v>
      </c>
      <c r="E740" s="5" t="str">
        <f t="shared" si="10"/>
        <v>2020|Bahrain|20</v>
      </c>
      <c r="F740">
        <f>VLOOKUP(E740,KeyQualys,2,FALSE)</f>
        <v>18</v>
      </c>
      <c r="G740">
        <f>VLOOKUP(E740,KeyGPs,2,FALSE)</f>
        <v>17</v>
      </c>
    </row>
    <row r="741" spans="2:7" hidden="1" x14ac:dyDescent="0.45">
      <c r="B741">
        <v>2020</v>
      </c>
      <c r="C741" t="s">
        <v>4</v>
      </c>
      <c r="D741">
        <v>8</v>
      </c>
      <c r="E741" s="5" t="str">
        <f t="shared" si="10"/>
        <v>2020|Bahrain|8</v>
      </c>
      <c r="F741">
        <f>VLOOKUP(E741,KeyQualys,2,FALSE)</f>
        <v>19</v>
      </c>
      <c r="G741" t="str">
        <f>VLOOKUP(E741,KeyGPs,2,FALSE)</f>
        <v>NC</v>
      </c>
    </row>
    <row r="742" spans="2:7" hidden="1" x14ac:dyDescent="0.45">
      <c r="B742">
        <v>2020</v>
      </c>
      <c r="C742" t="s">
        <v>4</v>
      </c>
      <c r="D742">
        <v>6</v>
      </c>
      <c r="E742" s="5" t="str">
        <f t="shared" si="10"/>
        <v>2020|Bahrain|6</v>
      </c>
      <c r="F742">
        <f>VLOOKUP(E742,KeyQualys,2,FALSE)</f>
        <v>20</v>
      </c>
      <c r="G742">
        <f>VLOOKUP(E742,KeyGPs,2,FALSE)</f>
        <v>14</v>
      </c>
    </row>
    <row r="743" spans="2:7" x14ac:dyDescent="0.45">
      <c r="B743">
        <v>2020</v>
      </c>
      <c r="C743" t="s">
        <v>28</v>
      </c>
      <c r="D743">
        <v>77</v>
      </c>
      <c r="E743" s="5" t="str">
        <f t="shared" si="10"/>
        <v>2020|Sakhir|77</v>
      </c>
      <c r="F743">
        <f>VLOOKUP(E743,KeyQualys,2,FALSE)</f>
        <v>1</v>
      </c>
      <c r="G743">
        <f>VLOOKUP(E743,KeyGPs,2,FALSE)</f>
        <v>8</v>
      </c>
    </row>
    <row r="744" spans="2:7" x14ac:dyDescent="0.45">
      <c r="B744">
        <v>2020</v>
      </c>
      <c r="C744" t="s">
        <v>28</v>
      </c>
      <c r="D744">
        <v>63</v>
      </c>
      <c r="E744" s="5" t="str">
        <f t="shared" si="10"/>
        <v>2020|Sakhir|63</v>
      </c>
      <c r="F744">
        <f>VLOOKUP(E744,KeyQualys,2,FALSE)</f>
        <v>2</v>
      </c>
      <c r="G744">
        <f>VLOOKUP(E744,KeyGPs,2,FALSE)</f>
        <v>9</v>
      </c>
    </row>
    <row r="745" spans="2:7" hidden="1" x14ac:dyDescent="0.45">
      <c r="B745">
        <v>2020</v>
      </c>
      <c r="C745" t="s">
        <v>28</v>
      </c>
      <c r="D745">
        <v>33</v>
      </c>
      <c r="E745" s="5" t="str">
        <f t="shared" si="10"/>
        <v>2020|Sakhir|33</v>
      </c>
      <c r="F745">
        <f>VLOOKUP(E745,KeyQualys,2,FALSE)</f>
        <v>3</v>
      </c>
      <c r="G745" t="str">
        <f>VLOOKUP(E745,KeyGPs,2,FALSE)</f>
        <v>NC</v>
      </c>
    </row>
    <row r="746" spans="2:7" hidden="1" x14ac:dyDescent="0.45">
      <c r="B746">
        <v>2020</v>
      </c>
      <c r="C746" t="s">
        <v>28</v>
      </c>
      <c r="D746">
        <v>16</v>
      </c>
      <c r="E746" s="5" t="str">
        <f t="shared" si="10"/>
        <v>2020|Sakhir|16</v>
      </c>
      <c r="F746">
        <f>VLOOKUP(E746,KeyQualys,2,FALSE)</f>
        <v>4</v>
      </c>
      <c r="G746" t="str">
        <f>VLOOKUP(E746,KeyGPs,2,FALSE)</f>
        <v>NC</v>
      </c>
    </row>
    <row r="747" spans="2:7" x14ac:dyDescent="0.45">
      <c r="B747">
        <v>2020</v>
      </c>
      <c r="C747" t="s">
        <v>28</v>
      </c>
      <c r="D747">
        <v>11</v>
      </c>
      <c r="E747" s="5" t="str">
        <f t="shared" si="10"/>
        <v>2020|Sakhir|11</v>
      </c>
      <c r="F747">
        <f>VLOOKUP(E747,KeyQualys,2,FALSE)</f>
        <v>5</v>
      </c>
      <c r="G747">
        <f>VLOOKUP(E747,KeyGPs,2,FALSE)</f>
        <v>1</v>
      </c>
    </row>
    <row r="748" spans="2:7" x14ac:dyDescent="0.45">
      <c r="B748">
        <v>2020</v>
      </c>
      <c r="C748" t="s">
        <v>28</v>
      </c>
      <c r="D748">
        <v>26</v>
      </c>
      <c r="E748" s="5" t="str">
        <f t="shared" si="10"/>
        <v>2020|Sakhir|26</v>
      </c>
      <c r="F748">
        <f>VLOOKUP(E748,KeyQualys,2,FALSE)</f>
        <v>6</v>
      </c>
      <c r="G748">
        <f>VLOOKUP(E748,KeyGPs,2,FALSE)</f>
        <v>7</v>
      </c>
    </row>
    <row r="749" spans="2:7" x14ac:dyDescent="0.45">
      <c r="B749">
        <v>2020</v>
      </c>
      <c r="C749" t="s">
        <v>28</v>
      </c>
      <c r="D749">
        <v>3</v>
      </c>
      <c r="E749" s="5" t="str">
        <f t="shared" si="10"/>
        <v>2020|Sakhir|3</v>
      </c>
      <c r="F749">
        <f>VLOOKUP(E749,KeyQualys,2,FALSE)</f>
        <v>7</v>
      </c>
      <c r="G749">
        <f>VLOOKUP(E749,KeyGPs,2,FALSE)</f>
        <v>5</v>
      </c>
    </row>
    <row r="750" spans="2:7" x14ac:dyDescent="0.45">
      <c r="B750">
        <v>2020</v>
      </c>
      <c r="C750" t="s">
        <v>28</v>
      </c>
      <c r="D750">
        <v>55</v>
      </c>
      <c r="E750" s="5" t="str">
        <f t="shared" si="10"/>
        <v>2020|Sakhir|55</v>
      </c>
      <c r="F750">
        <f>VLOOKUP(E750,KeyQualys,2,FALSE)</f>
        <v>8</v>
      </c>
      <c r="G750">
        <f>VLOOKUP(E750,KeyGPs,2,FALSE)</f>
        <v>4</v>
      </c>
    </row>
    <row r="751" spans="2:7" x14ac:dyDescent="0.45">
      <c r="B751">
        <v>2020</v>
      </c>
      <c r="C751" t="s">
        <v>28</v>
      </c>
      <c r="D751">
        <v>10</v>
      </c>
      <c r="E751" s="5" t="str">
        <f t="shared" si="10"/>
        <v>2020|Sakhir|10</v>
      </c>
      <c r="F751">
        <f>VLOOKUP(E751,KeyQualys,2,FALSE)</f>
        <v>9</v>
      </c>
      <c r="G751">
        <f>VLOOKUP(E751,KeyGPs,2,FALSE)</f>
        <v>11</v>
      </c>
    </row>
    <row r="752" spans="2:7" x14ac:dyDescent="0.45">
      <c r="B752">
        <v>2020</v>
      </c>
      <c r="C752" t="s">
        <v>28</v>
      </c>
      <c r="D752">
        <v>18</v>
      </c>
      <c r="E752" s="5" t="str">
        <f t="shared" si="10"/>
        <v>2020|Sakhir|18</v>
      </c>
      <c r="F752">
        <f>VLOOKUP(E752,KeyQualys,2,FALSE)</f>
        <v>10</v>
      </c>
      <c r="G752">
        <f>VLOOKUP(E752,KeyGPs,2,FALSE)</f>
        <v>3</v>
      </c>
    </row>
    <row r="753" spans="2:7" x14ac:dyDescent="0.45">
      <c r="B753">
        <v>2020</v>
      </c>
      <c r="C753" t="s">
        <v>28</v>
      </c>
      <c r="D753">
        <v>31</v>
      </c>
      <c r="E753" s="5" t="str">
        <f t="shared" si="10"/>
        <v>2020|Sakhir|31</v>
      </c>
      <c r="F753">
        <f>VLOOKUP(E753,KeyQualys,2,FALSE)</f>
        <v>11</v>
      </c>
      <c r="G753">
        <f>VLOOKUP(E753,KeyGPs,2,FALSE)</f>
        <v>2</v>
      </c>
    </row>
    <row r="754" spans="2:7" x14ac:dyDescent="0.45">
      <c r="B754">
        <v>2020</v>
      </c>
      <c r="C754" t="s">
        <v>28</v>
      </c>
      <c r="D754">
        <v>23</v>
      </c>
      <c r="E754" s="5" t="str">
        <f t="shared" si="10"/>
        <v>2020|Sakhir|23</v>
      </c>
      <c r="F754">
        <f>VLOOKUP(E754,KeyQualys,2,FALSE)</f>
        <v>12</v>
      </c>
      <c r="G754">
        <f>VLOOKUP(E754,KeyGPs,2,FALSE)</f>
        <v>6</v>
      </c>
    </row>
    <row r="755" spans="2:7" hidden="1" x14ac:dyDescent="0.45">
      <c r="B755">
        <v>2020</v>
      </c>
      <c r="C755" t="s">
        <v>28</v>
      </c>
      <c r="D755">
        <v>5</v>
      </c>
      <c r="E755" s="5" t="str">
        <f t="shared" si="10"/>
        <v>2020|Sakhir|5</v>
      </c>
      <c r="F755">
        <f>VLOOKUP(E755,KeyQualys,2,FALSE)</f>
        <v>13</v>
      </c>
      <c r="G755">
        <f>VLOOKUP(E755,KeyGPs,2,FALSE)</f>
        <v>12</v>
      </c>
    </row>
    <row r="756" spans="2:7" hidden="1" x14ac:dyDescent="0.45">
      <c r="B756">
        <v>2020</v>
      </c>
      <c r="C756" t="s">
        <v>28</v>
      </c>
      <c r="D756">
        <v>99</v>
      </c>
      <c r="E756" s="5" t="str">
        <f t="shared" si="10"/>
        <v>2020|Sakhir|99</v>
      </c>
      <c r="F756">
        <f>VLOOKUP(E756,KeyQualys,2,FALSE)</f>
        <v>14</v>
      </c>
      <c r="G756">
        <f>VLOOKUP(E756,KeyGPs,2,FALSE)</f>
        <v>13</v>
      </c>
    </row>
    <row r="757" spans="2:7" x14ac:dyDescent="0.45">
      <c r="B757">
        <v>2020</v>
      </c>
      <c r="C757" t="s">
        <v>28</v>
      </c>
      <c r="D757">
        <v>4</v>
      </c>
      <c r="E757" s="5" t="str">
        <f t="shared" si="10"/>
        <v>2020|Sakhir|4</v>
      </c>
      <c r="F757">
        <f>VLOOKUP(E757,KeyQualys,2,FALSE)</f>
        <v>15</v>
      </c>
      <c r="G757">
        <f>VLOOKUP(E757,KeyGPs,2,FALSE)</f>
        <v>10</v>
      </c>
    </row>
    <row r="758" spans="2:7" x14ac:dyDescent="0.45">
      <c r="B758">
        <v>2020</v>
      </c>
      <c r="C758" t="s">
        <v>28</v>
      </c>
      <c r="D758">
        <v>20</v>
      </c>
      <c r="E758" s="5" t="str">
        <f t="shared" si="10"/>
        <v>2020|Sakhir|20</v>
      </c>
      <c r="F758">
        <f>VLOOKUP(E758,KeyQualys,2,FALSE)</f>
        <v>16</v>
      </c>
      <c r="G758">
        <f>VLOOKUP(E758,KeyGPs,2,FALSE)</f>
        <v>15</v>
      </c>
    </row>
    <row r="759" spans="2:7" hidden="1" x14ac:dyDescent="0.45">
      <c r="B759">
        <v>2020</v>
      </c>
      <c r="C759" t="s">
        <v>28</v>
      </c>
      <c r="D759">
        <v>6</v>
      </c>
      <c r="E759" s="5" t="str">
        <f t="shared" si="10"/>
        <v>2020|Sakhir|6</v>
      </c>
      <c r="F759">
        <f>VLOOKUP(E759,KeyQualys,2,FALSE)</f>
        <v>17</v>
      </c>
      <c r="G759" t="str">
        <f>VLOOKUP(E759,KeyGPs,2,FALSE)</f>
        <v>NC</v>
      </c>
    </row>
    <row r="760" spans="2:7" x14ac:dyDescent="0.45">
      <c r="B760">
        <v>2020</v>
      </c>
      <c r="C760" t="s">
        <v>28</v>
      </c>
      <c r="D760">
        <v>89</v>
      </c>
      <c r="E760" s="5" t="str">
        <f t="shared" si="10"/>
        <v>2020|Sakhir|89</v>
      </c>
      <c r="F760">
        <f>VLOOKUP(E760,KeyQualys,2,FALSE)</f>
        <v>18</v>
      </c>
      <c r="G760">
        <f>VLOOKUP(E760,KeyGPs,2,FALSE)</f>
        <v>16</v>
      </c>
    </row>
    <row r="761" spans="2:7" hidden="1" x14ac:dyDescent="0.45">
      <c r="B761">
        <v>2020</v>
      </c>
      <c r="C761" t="s">
        <v>28</v>
      </c>
      <c r="D761">
        <v>7</v>
      </c>
      <c r="E761" s="5" t="str">
        <f t="shared" si="10"/>
        <v>2020|Sakhir|7</v>
      </c>
      <c r="F761">
        <f>VLOOKUP(E761,KeyQualys,2,FALSE)</f>
        <v>19</v>
      </c>
      <c r="G761">
        <f>VLOOKUP(E761,KeyGPs,2,FALSE)</f>
        <v>14</v>
      </c>
    </row>
    <row r="762" spans="2:7" hidden="1" x14ac:dyDescent="0.45">
      <c r="B762">
        <v>2020</v>
      </c>
      <c r="C762" t="s">
        <v>28</v>
      </c>
      <c r="D762">
        <v>51</v>
      </c>
      <c r="E762" s="5" t="str">
        <f t="shared" si="10"/>
        <v>2020|Sakhir|51</v>
      </c>
      <c r="F762">
        <f>VLOOKUP(E762,KeyQualys,2,FALSE)</f>
        <v>20</v>
      </c>
      <c r="G762">
        <f>VLOOKUP(E762,KeyGPs,2,FALSE)</f>
        <v>17</v>
      </c>
    </row>
    <row r="763" spans="2:7" x14ac:dyDescent="0.45">
      <c r="B763">
        <v>2020</v>
      </c>
      <c r="C763" t="s">
        <v>25</v>
      </c>
      <c r="D763">
        <v>33</v>
      </c>
      <c r="E763" s="5" t="str">
        <f t="shared" si="10"/>
        <v>2020|Abu Dhabi|33</v>
      </c>
      <c r="F763">
        <f>VLOOKUP(E763,KeyQualys,2,FALSE)</f>
        <v>1</v>
      </c>
      <c r="G763">
        <f>VLOOKUP(E763,KeyGPs,2,FALSE)</f>
        <v>1</v>
      </c>
    </row>
    <row r="764" spans="2:7" x14ac:dyDescent="0.45">
      <c r="B764">
        <v>2020</v>
      </c>
      <c r="C764" t="s">
        <v>25</v>
      </c>
      <c r="D764">
        <v>77</v>
      </c>
      <c r="E764" s="5" t="str">
        <f t="shared" si="10"/>
        <v>2020|Abu Dhabi|77</v>
      </c>
      <c r="F764">
        <f>VLOOKUP(E764,KeyQualys,2,FALSE)</f>
        <v>2</v>
      </c>
      <c r="G764">
        <f>VLOOKUP(E764,KeyGPs,2,FALSE)</f>
        <v>2</v>
      </c>
    </row>
    <row r="765" spans="2:7" x14ac:dyDescent="0.45">
      <c r="B765">
        <v>2020</v>
      </c>
      <c r="C765" t="s">
        <v>25</v>
      </c>
      <c r="D765">
        <v>44</v>
      </c>
      <c r="E765" s="5" t="str">
        <f t="shared" si="10"/>
        <v>2020|Abu Dhabi|44</v>
      </c>
      <c r="F765">
        <f>VLOOKUP(E765,KeyQualys,2,FALSE)</f>
        <v>3</v>
      </c>
      <c r="G765">
        <f>VLOOKUP(E765,KeyGPs,2,FALSE)</f>
        <v>3</v>
      </c>
    </row>
    <row r="766" spans="2:7" x14ac:dyDescent="0.45">
      <c r="B766">
        <v>2020</v>
      </c>
      <c r="C766" t="s">
        <v>25</v>
      </c>
      <c r="D766">
        <v>4</v>
      </c>
      <c r="E766" s="5" t="str">
        <f t="shared" si="10"/>
        <v>2020|Abu Dhabi|4</v>
      </c>
      <c r="F766">
        <f>VLOOKUP(E766,KeyQualys,2,FALSE)</f>
        <v>4</v>
      </c>
      <c r="G766">
        <f>VLOOKUP(E766,KeyGPs,2,FALSE)</f>
        <v>5</v>
      </c>
    </row>
    <row r="767" spans="2:7" x14ac:dyDescent="0.45">
      <c r="B767">
        <v>2020</v>
      </c>
      <c r="C767" t="s">
        <v>25</v>
      </c>
      <c r="D767">
        <v>23</v>
      </c>
      <c r="E767" s="5" t="str">
        <f t="shared" si="10"/>
        <v>2020|Abu Dhabi|23</v>
      </c>
      <c r="F767">
        <f>VLOOKUP(E767,KeyQualys,2,FALSE)</f>
        <v>5</v>
      </c>
      <c r="G767">
        <f>VLOOKUP(E767,KeyGPs,2,FALSE)</f>
        <v>4</v>
      </c>
    </row>
    <row r="768" spans="2:7" x14ac:dyDescent="0.45">
      <c r="B768">
        <v>2020</v>
      </c>
      <c r="C768" t="s">
        <v>25</v>
      </c>
      <c r="D768">
        <v>55</v>
      </c>
      <c r="E768" s="5" t="str">
        <f t="shared" si="10"/>
        <v>2020|Abu Dhabi|55</v>
      </c>
      <c r="F768">
        <f>VLOOKUP(E768,KeyQualys,2,FALSE)</f>
        <v>6</v>
      </c>
      <c r="G768">
        <f>VLOOKUP(E768,KeyGPs,2,FALSE)</f>
        <v>6</v>
      </c>
    </row>
    <row r="769" spans="2:7" x14ac:dyDescent="0.45">
      <c r="B769">
        <v>2020</v>
      </c>
      <c r="C769" t="s">
        <v>25</v>
      </c>
      <c r="D769">
        <v>26</v>
      </c>
      <c r="E769" s="5" t="str">
        <f t="shared" si="10"/>
        <v>2020|Abu Dhabi|26</v>
      </c>
      <c r="F769">
        <f>VLOOKUP(E769,KeyQualys,2,FALSE)</f>
        <v>7</v>
      </c>
      <c r="G769">
        <f>VLOOKUP(E769,KeyGPs,2,FALSE)</f>
        <v>11</v>
      </c>
    </row>
    <row r="770" spans="2:7" x14ac:dyDescent="0.45">
      <c r="B770">
        <v>2020</v>
      </c>
      <c r="C770" t="s">
        <v>25</v>
      </c>
      <c r="D770">
        <v>18</v>
      </c>
      <c r="E770" s="5" t="str">
        <f t="shared" si="10"/>
        <v>2020|Abu Dhabi|18</v>
      </c>
      <c r="F770">
        <f>VLOOKUP(E770,KeyQualys,2,FALSE)</f>
        <v>8</v>
      </c>
      <c r="G770">
        <f>VLOOKUP(E770,KeyGPs,2,FALSE)</f>
        <v>10</v>
      </c>
    </row>
    <row r="771" spans="2:7" hidden="1" x14ac:dyDescent="0.45">
      <c r="B771">
        <v>2020</v>
      </c>
      <c r="C771" t="s">
        <v>25</v>
      </c>
      <c r="D771">
        <v>16</v>
      </c>
      <c r="E771" s="5" t="str">
        <f t="shared" si="10"/>
        <v>2020|Abu Dhabi|16</v>
      </c>
      <c r="F771">
        <f>VLOOKUP(E771,KeyQualys,2,FALSE)</f>
        <v>9</v>
      </c>
      <c r="G771">
        <f>VLOOKUP(E771,KeyGPs,2,FALSE)</f>
        <v>13</v>
      </c>
    </row>
    <row r="772" spans="2:7" x14ac:dyDescent="0.45">
      <c r="B772">
        <v>2020</v>
      </c>
      <c r="C772" t="s">
        <v>25</v>
      </c>
      <c r="D772">
        <v>10</v>
      </c>
      <c r="E772" s="5" t="str">
        <f t="shared" ref="E772:E782" si="11">_xlfn.CONCAT(B772,"|",C772,"|",D772)</f>
        <v>2020|Abu Dhabi|10</v>
      </c>
      <c r="F772">
        <f>VLOOKUP(E772,KeyQualys,2,FALSE)</f>
        <v>10</v>
      </c>
      <c r="G772">
        <f>VLOOKUP(E772,KeyGPs,2,FALSE)</f>
        <v>8</v>
      </c>
    </row>
    <row r="773" spans="2:7" x14ac:dyDescent="0.45">
      <c r="B773">
        <v>2020</v>
      </c>
      <c r="C773" t="s">
        <v>25</v>
      </c>
      <c r="D773">
        <v>31</v>
      </c>
      <c r="E773" s="5" t="str">
        <f t="shared" si="11"/>
        <v>2020|Abu Dhabi|31</v>
      </c>
      <c r="F773">
        <f>VLOOKUP(E773,KeyQualys,2,FALSE)</f>
        <v>11</v>
      </c>
      <c r="G773">
        <f>VLOOKUP(E773,KeyGPs,2,FALSE)</f>
        <v>9</v>
      </c>
    </row>
    <row r="774" spans="2:7" x14ac:dyDescent="0.45">
      <c r="B774">
        <v>2020</v>
      </c>
      <c r="C774" t="s">
        <v>25</v>
      </c>
      <c r="D774">
        <v>3</v>
      </c>
      <c r="E774" s="5" t="str">
        <f t="shared" si="11"/>
        <v>2020|Abu Dhabi|3</v>
      </c>
      <c r="F774">
        <f>VLOOKUP(E774,KeyQualys,2,FALSE)</f>
        <v>12</v>
      </c>
      <c r="G774">
        <f>VLOOKUP(E774,KeyGPs,2,FALSE)</f>
        <v>7</v>
      </c>
    </row>
    <row r="775" spans="2:7" hidden="1" x14ac:dyDescent="0.45">
      <c r="B775">
        <v>2020</v>
      </c>
      <c r="C775" t="s">
        <v>25</v>
      </c>
      <c r="D775">
        <v>5</v>
      </c>
      <c r="E775" s="5" t="str">
        <f t="shared" si="11"/>
        <v>2020|Abu Dhabi|5</v>
      </c>
      <c r="F775">
        <f>VLOOKUP(E775,KeyQualys,2,FALSE)</f>
        <v>13</v>
      </c>
      <c r="G775">
        <f>VLOOKUP(E775,KeyGPs,2,FALSE)</f>
        <v>14</v>
      </c>
    </row>
    <row r="776" spans="2:7" x14ac:dyDescent="0.45">
      <c r="B776">
        <v>2020</v>
      </c>
      <c r="C776" t="s">
        <v>25</v>
      </c>
      <c r="D776">
        <v>99</v>
      </c>
      <c r="E776" s="5" t="str">
        <f t="shared" si="11"/>
        <v>2020|Abu Dhabi|99</v>
      </c>
      <c r="F776">
        <f>VLOOKUP(E776,KeyQualys,2,FALSE)</f>
        <v>14</v>
      </c>
      <c r="G776">
        <f>VLOOKUP(E776,KeyGPs,2,FALSE)</f>
        <v>16</v>
      </c>
    </row>
    <row r="777" spans="2:7" hidden="1" x14ac:dyDescent="0.45">
      <c r="B777">
        <v>2020</v>
      </c>
      <c r="C777" t="s">
        <v>25</v>
      </c>
      <c r="D777">
        <v>11</v>
      </c>
      <c r="E777" s="5" t="str">
        <f t="shared" si="11"/>
        <v>2020|Abu Dhabi|11</v>
      </c>
      <c r="F777">
        <f>VLOOKUP(E777,KeyQualys,2,FALSE)</f>
        <v>15</v>
      </c>
      <c r="G777" t="str">
        <f>VLOOKUP(E777,KeyGPs,2,FALSE)</f>
        <v>NC</v>
      </c>
    </row>
    <row r="778" spans="2:7" hidden="1" x14ac:dyDescent="0.45">
      <c r="B778">
        <v>2020</v>
      </c>
      <c r="C778" t="s">
        <v>25</v>
      </c>
      <c r="D778">
        <v>7</v>
      </c>
      <c r="E778" s="5" t="str">
        <f t="shared" si="11"/>
        <v>2020|Abu Dhabi|7</v>
      </c>
      <c r="F778">
        <f>VLOOKUP(E778,KeyQualys,2,FALSE)</f>
        <v>16</v>
      </c>
      <c r="G778">
        <f>VLOOKUP(E778,KeyGPs,2,FALSE)</f>
        <v>12</v>
      </c>
    </row>
    <row r="779" spans="2:7" x14ac:dyDescent="0.45">
      <c r="B779">
        <v>2020</v>
      </c>
      <c r="C779" t="s">
        <v>25</v>
      </c>
      <c r="D779">
        <v>20</v>
      </c>
      <c r="E779" s="5" t="str">
        <f t="shared" si="11"/>
        <v>2020|Abu Dhabi|20</v>
      </c>
      <c r="F779">
        <f>VLOOKUP(E779,KeyQualys,2,FALSE)</f>
        <v>17</v>
      </c>
      <c r="G779">
        <f>VLOOKUP(E779,KeyGPs,2,FALSE)</f>
        <v>18</v>
      </c>
    </row>
    <row r="780" spans="2:7" x14ac:dyDescent="0.45">
      <c r="B780">
        <v>2020</v>
      </c>
      <c r="C780" t="s">
        <v>25</v>
      </c>
      <c r="D780">
        <v>63</v>
      </c>
      <c r="E780" s="5" t="str">
        <f t="shared" si="11"/>
        <v>2020|Abu Dhabi|63</v>
      </c>
      <c r="F780">
        <f>VLOOKUP(E780,KeyQualys,2,FALSE)</f>
        <v>18</v>
      </c>
      <c r="G780">
        <f>VLOOKUP(E780,KeyGPs,2,FALSE)</f>
        <v>15</v>
      </c>
    </row>
    <row r="781" spans="2:7" x14ac:dyDescent="0.45">
      <c r="B781">
        <v>2020</v>
      </c>
      <c r="C781" t="s">
        <v>25</v>
      </c>
      <c r="D781">
        <v>51</v>
      </c>
      <c r="E781" s="5" t="str">
        <f t="shared" si="11"/>
        <v>2020|Abu Dhabi|51</v>
      </c>
      <c r="F781">
        <f>VLOOKUP(E781,KeyQualys,2,FALSE)</f>
        <v>19</v>
      </c>
      <c r="G781">
        <f>VLOOKUP(E781,KeyGPs,2,FALSE)</f>
        <v>19</v>
      </c>
    </row>
    <row r="782" spans="2:7" hidden="1" x14ac:dyDescent="0.45">
      <c r="B782">
        <v>2020</v>
      </c>
      <c r="C782" t="s">
        <v>25</v>
      </c>
      <c r="D782">
        <v>6</v>
      </c>
      <c r="E782" s="5" t="str">
        <f t="shared" si="11"/>
        <v>2020|Abu Dhabi|6</v>
      </c>
      <c r="F782">
        <f>VLOOKUP(E782,KeyQualys,2,FALSE)</f>
        <v>20</v>
      </c>
      <c r="G782">
        <f>VLOOKUP(E782,KeyGPs,2,FALSE)</f>
        <v>17</v>
      </c>
    </row>
    <row r="784" spans="2:7" ht="14.65" thickBot="1" x14ac:dyDescent="0.5"/>
    <row r="785" spans="6:19" x14ac:dyDescent="0.45">
      <c r="F785" t="s">
        <v>0</v>
      </c>
      <c r="G785" t="s">
        <v>34</v>
      </c>
      <c r="J785" s="4"/>
      <c r="K785" s="4" t="s">
        <v>0</v>
      </c>
      <c r="L785" s="4" t="s">
        <v>34</v>
      </c>
      <c r="N785" s="7" t="s">
        <v>470</v>
      </c>
      <c r="O785" s="6" t="s">
        <v>469</v>
      </c>
      <c r="Q785" s="4"/>
      <c r="R785" s="4" t="s">
        <v>470</v>
      </c>
      <c r="S785" s="4" t="s">
        <v>469</v>
      </c>
    </row>
    <row r="786" spans="6:19" x14ac:dyDescent="0.45">
      <c r="F786">
        <v>1</v>
      </c>
      <c r="G786">
        <v>2</v>
      </c>
      <c r="J786" s="2" t="s">
        <v>0</v>
      </c>
      <c r="K786" s="2">
        <v>1</v>
      </c>
      <c r="L786" s="2"/>
      <c r="N786">
        <v>1</v>
      </c>
      <c r="O786" s="9">
        <f>AVERAGEIF($F$786:$F$1455,N786,$G$786:$G$1455)</f>
        <v>2.6486486486486487</v>
      </c>
      <c r="Q786" s="2" t="s">
        <v>470</v>
      </c>
      <c r="R786" s="2">
        <v>1</v>
      </c>
      <c r="S786" s="2"/>
    </row>
    <row r="787" spans="6:19" ht="14.65" thickBot="1" x14ac:dyDescent="0.5">
      <c r="F787">
        <v>2</v>
      </c>
      <c r="G787">
        <v>1</v>
      </c>
      <c r="J787" s="3" t="s">
        <v>34</v>
      </c>
      <c r="K787" s="3">
        <v>0.74995776243792489</v>
      </c>
      <c r="L787" s="3">
        <v>1</v>
      </c>
      <c r="N787">
        <v>2</v>
      </c>
      <c r="O787" s="9">
        <f>AVERAGEIF($F$786:$F$1455,N787,$G$786:$G$1455)</f>
        <v>3.5277777777777777</v>
      </c>
      <c r="Q787" s="3" t="s">
        <v>469</v>
      </c>
      <c r="R787" s="3">
        <v>0.98817699944502224</v>
      </c>
      <c r="S787" s="3">
        <v>1</v>
      </c>
    </row>
    <row r="788" spans="6:19" x14ac:dyDescent="0.45">
      <c r="F788">
        <v>3</v>
      </c>
      <c r="G788">
        <v>3</v>
      </c>
      <c r="N788">
        <v>3</v>
      </c>
      <c r="O788" s="9">
        <f>AVERAGEIF($F$786:$F$1455,N788,$G$786:$G$1455)</f>
        <v>4</v>
      </c>
    </row>
    <row r="789" spans="6:19" x14ac:dyDescent="0.45">
      <c r="F789">
        <v>4</v>
      </c>
      <c r="G789">
        <v>6</v>
      </c>
      <c r="N789">
        <v>4</v>
      </c>
      <c r="O789" s="9">
        <f>AVERAGEIF($F$786:$F$1455,N789,$G$786:$G$1455)</f>
        <v>4.6944444444444446</v>
      </c>
    </row>
    <row r="790" spans="6:19" x14ac:dyDescent="0.45">
      <c r="F790">
        <v>5</v>
      </c>
      <c r="G790">
        <v>17</v>
      </c>
      <c r="N790">
        <v>5</v>
      </c>
      <c r="O790" s="9">
        <f>AVERAGEIF($F$786:$F$1455,N790,$G$786:$G$1455)</f>
        <v>6.8</v>
      </c>
    </row>
    <row r="791" spans="6:19" x14ac:dyDescent="0.45">
      <c r="F791">
        <v>6</v>
      </c>
      <c r="G791">
        <v>7</v>
      </c>
      <c r="N791">
        <v>6</v>
      </c>
      <c r="O791" s="9">
        <f>AVERAGEIF($F$786:$F$1455,N791,$G$786:$G$1455)</f>
        <v>6.9142857142857146</v>
      </c>
    </row>
    <row r="792" spans="6:19" x14ac:dyDescent="0.45">
      <c r="F792">
        <v>7</v>
      </c>
      <c r="G792">
        <v>4</v>
      </c>
      <c r="N792">
        <v>7</v>
      </c>
      <c r="O792" s="9">
        <f>AVERAGEIF($F$786:$F$1455,N792,$G$786:$G$1455)</f>
        <v>7.5714285714285712</v>
      </c>
    </row>
    <row r="793" spans="6:19" x14ac:dyDescent="0.45">
      <c r="F793">
        <v>8</v>
      </c>
      <c r="G793">
        <v>8</v>
      </c>
      <c r="N793">
        <v>8</v>
      </c>
      <c r="O793" s="9">
        <f>AVERAGEIF($F$786:$F$1455,N793,$G$786:$G$1455)</f>
        <v>8.2777777777777786</v>
      </c>
    </row>
    <row r="794" spans="6:19" x14ac:dyDescent="0.45">
      <c r="F794">
        <v>10</v>
      </c>
      <c r="G794">
        <v>10</v>
      </c>
      <c r="N794">
        <v>9</v>
      </c>
      <c r="O794" s="9">
        <f>AVERAGEIF($F$786:$F$1455,N794,$G$786:$G$1455)</f>
        <v>7.8181818181818183</v>
      </c>
    </row>
    <row r="795" spans="6:19" x14ac:dyDescent="0.45">
      <c r="F795">
        <v>11</v>
      </c>
      <c r="G795">
        <v>5</v>
      </c>
      <c r="N795">
        <v>10</v>
      </c>
      <c r="O795" s="9">
        <f>AVERAGEIF($F$786:$F$1455,N795,$G$786:$G$1455)</f>
        <v>9.6875</v>
      </c>
    </row>
    <row r="796" spans="6:19" x14ac:dyDescent="0.45">
      <c r="F796">
        <v>12</v>
      </c>
      <c r="G796">
        <v>12</v>
      </c>
      <c r="N796">
        <v>11</v>
      </c>
      <c r="O796" s="9">
        <f>AVERAGEIF($F$786:$F$1455,N796,$G$786:$G$1455)</f>
        <v>8.7777777777777786</v>
      </c>
    </row>
    <row r="797" spans="6:19" x14ac:dyDescent="0.45">
      <c r="F797">
        <v>13</v>
      </c>
      <c r="G797">
        <v>9</v>
      </c>
      <c r="N797">
        <v>12</v>
      </c>
      <c r="O797" s="9">
        <f>AVERAGEIF($F$786:$F$1455,N797,$G$786:$G$1455)</f>
        <v>9.5882352941176467</v>
      </c>
    </row>
    <row r="798" spans="6:19" x14ac:dyDescent="0.45">
      <c r="F798">
        <v>14</v>
      </c>
      <c r="G798">
        <v>11</v>
      </c>
      <c r="N798">
        <v>13</v>
      </c>
      <c r="O798" s="9">
        <f>AVERAGEIF($F$786:$F$1455,N798,$G$786:$G$1455)</f>
        <v>11.323529411764707</v>
      </c>
    </row>
    <row r="799" spans="6:19" x14ac:dyDescent="0.45">
      <c r="F799">
        <v>15</v>
      </c>
      <c r="G799">
        <v>14</v>
      </c>
      <c r="N799">
        <v>14</v>
      </c>
      <c r="O799" s="9">
        <f>AVERAGEIF($F$786:$F$1455,N799,$G$786:$G$1455)</f>
        <v>12.676470588235293</v>
      </c>
    </row>
    <row r="800" spans="6:19" x14ac:dyDescent="0.45">
      <c r="F800">
        <v>16</v>
      </c>
      <c r="G800">
        <v>13</v>
      </c>
      <c r="N800">
        <v>15</v>
      </c>
      <c r="O800" s="9">
        <f>AVERAGEIF($F$786:$F$1455,N800,$G$786:$G$1455)</f>
        <v>12.6875</v>
      </c>
    </row>
    <row r="801" spans="6:15" x14ac:dyDescent="0.45">
      <c r="F801">
        <v>17</v>
      </c>
      <c r="G801">
        <v>18</v>
      </c>
      <c r="N801">
        <v>16</v>
      </c>
      <c r="O801" s="9">
        <f>AVERAGEIF($F$786:$F$1455,N801,$G$786:$G$1455)</f>
        <v>12.647058823529411</v>
      </c>
    </row>
    <row r="802" spans="6:15" x14ac:dyDescent="0.45">
      <c r="F802">
        <v>18</v>
      </c>
      <c r="G802">
        <v>15</v>
      </c>
      <c r="N802">
        <v>17</v>
      </c>
      <c r="O802" s="9">
        <f>AVERAGEIF($F$786:$F$1455,N802,$G$786:$G$1455)</f>
        <v>14.038461538461538</v>
      </c>
    </row>
    <row r="803" spans="6:15" x14ac:dyDescent="0.45">
      <c r="F803">
        <v>19</v>
      </c>
      <c r="G803">
        <v>16</v>
      </c>
      <c r="N803">
        <v>18</v>
      </c>
      <c r="O803" s="9">
        <f>AVERAGEIF($F$786:$F$1455,N803,$G$786:$G$1455)</f>
        <v>14.777777777777779</v>
      </c>
    </row>
    <row r="804" spans="6:15" x14ac:dyDescent="0.45">
      <c r="F804">
        <v>1</v>
      </c>
      <c r="G804">
        <v>2</v>
      </c>
      <c r="N804">
        <v>19</v>
      </c>
      <c r="O804" s="9">
        <f>AVERAGEIF($F$786:$F$1455,N804,$G$786:$G$1455)</f>
        <v>16</v>
      </c>
    </row>
    <row r="805" spans="6:15" x14ac:dyDescent="0.45">
      <c r="F805">
        <v>2</v>
      </c>
      <c r="G805">
        <v>11</v>
      </c>
      <c r="N805">
        <v>20</v>
      </c>
      <c r="O805" s="9">
        <f>AVERAGEIF($F$786:$F$1455,N805,$G$786:$G$1455)</f>
        <v>15.038461538461538</v>
      </c>
    </row>
    <row r="806" spans="6:15" x14ac:dyDescent="0.45">
      <c r="F806">
        <v>3</v>
      </c>
      <c r="G806">
        <v>1</v>
      </c>
    </row>
    <row r="807" spans="6:15" x14ac:dyDescent="0.45">
      <c r="F807">
        <v>4</v>
      </c>
      <c r="G807">
        <v>4</v>
      </c>
    </row>
    <row r="808" spans="6:15" x14ac:dyDescent="0.45">
      <c r="F808">
        <v>5</v>
      </c>
      <c r="G808">
        <v>7</v>
      </c>
    </row>
    <row r="809" spans="6:15" x14ac:dyDescent="0.45">
      <c r="F809">
        <v>6</v>
      </c>
      <c r="G809">
        <v>6</v>
      </c>
    </row>
    <row r="810" spans="6:15" x14ac:dyDescent="0.45">
      <c r="F810">
        <v>7</v>
      </c>
      <c r="G810">
        <v>3</v>
      </c>
    </row>
    <row r="811" spans="6:15" x14ac:dyDescent="0.45">
      <c r="F811">
        <v>9</v>
      </c>
      <c r="G811">
        <v>9</v>
      </c>
    </row>
    <row r="812" spans="6:15" x14ac:dyDescent="0.45">
      <c r="F812">
        <v>10</v>
      </c>
      <c r="G812">
        <v>8</v>
      </c>
    </row>
    <row r="813" spans="6:15" x14ac:dyDescent="0.45">
      <c r="F813">
        <v>11</v>
      </c>
      <c r="G813">
        <v>5</v>
      </c>
    </row>
    <row r="814" spans="6:15" x14ac:dyDescent="0.45">
      <c r="F814">
        <v>13</v>
      </c>
      <c r="G814">
        <v>15</v>
      </c>
    </row>
    <row r="815" spans="6:15" x14ac:dyDescent="0.45">
      <c r="F815">
        <v>15</v>
      </c>
      <c r="G815">
        <v>10</v>
      </c>
    </row>
    <row r="816" spans="6:15" x14ac:dyDescent="0.45">
      <c r="F816">
        <v>16</v>
      </c>
      <c r="G816">
        <v>13</v>
      </c>
    </row>
    <row r="817" spans="6:7" x14ac:dyDescent="0.45">
      <c r="F817">
        <v>17</v>
      </c>
      <c r="G817">
        <v>14</v>
      </c>
    </row>
    <row r="818" spans="6:7" x14ac:dyDescent="0.45">
      <c r="F818">
        <v>18</v>
      </c>
      <c r="G818">
        <v>16</v>
      </c>
    </row>
    <row r="819" spans="6:7" x14ac:dyDescent="0.45">
      <c r="F819">
        <v>19</v>
      </c>
      <c r="G819">
        <v>17</v>
      </c>
    </row>
    <row r="820" spans="6:7" x14ac:dyDescent="0.45">
      <c r="F820">
        <v>1</v>
      </c>
      <c r="G820">
        <v>3</v>
      </c>
    </row>
    <row r="821" spans="6:7" x14ac:dyDescent="0.45">
      <c r="F821">
        <v>2</v>
      </c>
      <c r="G821">
        <v>1</v>
      </c>
    </row>
    <row r="822" spans="6:7" x14ac:dyDescent="0.45">
      <c r="F822">
        <v>3</v>
      </c>
      <c r="G822">
        <v>2</v>
      </c>
    </row>
    <row r="823" spans="6:7" x14ac:dyDescent="0.45">
      <c r="F823">
        <v>4</v>
      </c>
      <c r="G823">
        <v>4</v>
      </c>
    </row>
    <row r="824" spans="6:7" x14ac:dyDescent="0.45">
      <c r="F824">
        <v>5</v>
      </c>
      <c r="G824">
        <v>11</v>
      </c>
    </row>
    <row r="825" spans="6:7" x14ac:dyDescent="0.45">
      <c r="F825">
        <v>6</v>
      </c>
      <c r="G825">
        <v>7</v>
      </c>
    </row>
    <row r="826" spans="6:7" x14ac:dyDescent="0.45">
      <c r="F826">
        <v>7</v>
      </c>
      <c r="G826">
        <v>5</v>
      </c>
    </row>
    <row r="827" spans="6:7" x14ac:dyDescent="0.45">
      <c r="F827">
        <v>8</v>
      </c>
      <c r="G827">
        <v>6</v>
      </c>
    </row>
    <row r="828" spans="6:7" x14ac:dyDescent="0.45">
      <c r="F828">
        <v>9</v>
      </c>
      <c r="G828">
        <v>10</v>
      </c>
    </row>
    <row r="829" spans="6:7" x14ac:dyDescent="0.45">
      <c r="F829">
        <v>10</v>
      </c>
      <c r="G829">
        <v>13</v>
      </c>
    </row>
    <row r="830" spans="6:7" x14ac:dyDescent="0.45">
      <c r="F830">
        <v>11</v>
      </c>
      <c r="G830">
        <v>16</v>
      </c>
    </row>
    <row r="831" spans="6:7" x14ac:dyDescent="0.45">
      <c r="F831">
        <v>12</v>
      </c>
      <c r="G831">
        <v>12</v>
      </c>
    </row>
    <row r="832" spans="6:7" x14ac:dyDescent="0.45">
      <c r="F832">
        <v>13</v>
      </c>
      <c r="G832">
        <v>8</v>
      </c>
    </row>
    <row r="833" spans="6:7" x14ac:dyDescent="0.45">
      <c r="F833">
        <v>14</v>
      </c>
      <c r="G833">
        <v>15</v>
      </c>
    </row>
    <row r="834" spans="6:7" x14ac:dyDescent="0.45">
      <c r="F834">
        <v>16</v>
      </c>
      <c r="G834">
        <v>9</v>
      </c>
    </row>
    <row r="835" spans="6:7" x14ac:dyDescent="0.45">
      <c r="F835">
        <v>17</v>
      </c>
      <c r="G835">
        <v>14</v>
      </c>
    </row>
    <row r="836" spans="6:7" x14ac:dyDescent="0.45">
      <c r="F836">
        <v>18</v>
      </c>
      <c r="G836">
        <v>18</v>
      </c>
    </row>
    <row r="837" spans="6:7" x14ac:dyDescent="0.45">
      <c r="F837">
        <v>19</v>
      </c>
      <c r="G837">
        <v>17</v>
      </c>
    </row>
    <row r="838" spans="6:7" x14ac:dyDescent="0.45">
      <c r="F838">
        <v>20</v>
      </c>
      <c r="G838">
        <v>19</v>
      </c>
    </row>
    <row r="839" spans="6:7" x14ac:dyDescent="0.45">
      <c r="F839">
        <v>1</v>
      </c>
      <c r="G839">
        <v>1</v>
      </c>
    </row>
    <row r="840" spans="6:7" x14ac:dyDescent="0.45">
      <c r="F840">
        <v>2</v>
      </c>
      <c r="G840">
        <v>2</v>
      </c>
    </row>
    <row r="841" spans="6:7" x14ac:dyDescent="0.45">
      <c r="F841">
        <v>3</v>
      </c>
      <c r="G841">
        <v>3</v>
      </c>
    </row>
    <row r="842" spans="6:7" x14ac:dyDescent="0.45">
      <c r="F842">
        <v>4</v>
      </c>
      <c r="G842">
        <v>4</v>
      </c>
    </row>
    <row r="843" spans="6:7" x14ac:dyDescent="0.45">
      <c r="F843">
        <v>5</v>
      </c>
      <c r="G843">
        <v>9</v>
      </c>
    </row>
    <row r="844" spans="6:7" x14ac:dyDescent="0.45">
      <c r="F844">
        <v>6</v>
      </c>
      <c r="G844">
        <v>7</v>
      </c>
    </row>
    <row r="845" spans="6:7" x14ac:dyDescent="0.45">
      <c r="F845">
        <v>7</v>
      </c>
      <c r="G845">
        <v>6</v>
      </c>
    </row>
    <row r="846" spans="6:7" x14ac:dyDescent="0.45">
      <c r="F846">
        <v>8</v>
      </c>
      <c r="G846">
        <v>5</v>
      </c>
    </row>
    <row r="847" spans="6:7" x14ac:dyDescent="0.45">
      <c r="F847">
        <v>9</v>
      </c>
      <c r="G847">
        <v>8</v>
      </c>
    </row>
    <row r="848" spans="6:7" x14ac:dyDescent="0.45">
      <c r="F848">
        <v>10</v>
      </c>
      <c r="G848">
        <v>17</v>
      </c>
    </row>
    <row r="849" spans="6:7" x14ac:dyDescent="0.45">
      <c r="F849">
        <v>11</v>
      </c>
      <c r="G849">
        <v>11</v>
      </c>
    </row>
    <row r="850" spans="6:7" x14ac:dyDescent="0.45">
      <c r="F850">
        <v>12</v>
      </c>
      <c r="G850">
        <v>10</v>
      </c>
    </row>
    <row r="851" spans="6:7" x14ac:dyDescent="0.45">
      <c r="F851">
        <v>13</v>
      </c>
      <c r="G851">
        <v>13</v>
      </c>
    </row>
    <row r="852" spans="6:7" x14ac:dyDescent="0.45">
      <c r="F852">
        <v>14</v>
      </c>
      <c r="G852">
        <v>15</v>
      </c>
    </row>
    <row r="853" spans="6:7" x14ac:dyDescent="0.45">
      <c r="F853">
        <v>15</v>
      </c>
      <c r="G853">
        <v>14</v>
      </c>
    </row>
    <row r="854" spans="6:7" x14ac:dyDescent="0.45">
      <c r="F854">
        <v>17</v>
      </c>
      <c r="G854">
        <v>12</v>
      </c>
    </row>
    <row r="855" spans="6:7" x14ac:dyDescent="0.45">
      <c r="F855">
        <v>18</v>
      </c>
      <c r="G855">
        <v>18</v>
      </c>
    </row>
    <row r="856" spans="6:7" x14ac:dyDescent="0.45">
      <c r="F856">
        <v>19</v>
      </c>
      <c r="G856">
        <v>16</v>
      </c>
    </row>
    <row r="857" spans="6:7" x14ac:dyDescent="0.45">
      <c r="F857">
        <v>20</v>
      </c>
      <c r="G857">
        <v>19</v>
      </c>
    </row>
    <row r="858" spans="6:7" x14ac:dyDescent="0.45">
      <c r="F858">
        <v>2</v>
      </c>
      <c r="G858">
        <v>1</v>
      </c>
    </row>
    <row r="859" spans="6:7" x14ac:dyDescent="0.45">
      <c r="F859">
        <v>4</v>
      </c>
      <c r="G859">
        <v>2</v>
      </c>
    </row>
    <row r="860" spans="6:7" x14ac:dyDescent="0.45">
      <c r="F860">
        <v>5</v>
      </c>
      <c r="G860">
        <v>3</v>
      </c>
    </row>
    <row r="861" spans="6:7" x14ac:dyDescent="0.45">
      <c r="F861">
        <v>6</v>
      </c>
      <c r="G861">
        <v>6</v>
      </c>
    </row>
    <row r="862" spans="6:7" x14ac:dyDescent="0.45">
      <c r="F862">
        <v>7</v>
      </c>
      <c r="G862">
        <v>7</v>
      </c>
    </row>
    <row r="863" spans="6:7" x14ac:dyDescent="0.45">
      <c r="F863">
        <v>8</v>
      </c>
      <c r="G863">
        <v>5</v>
      </c>
    </row>
    <row r="864" spans="6:7" x14ac:dyDescent="0.45">
      <c r="F864">
        <v>9</v>
      </c>
      <c r="G864">
        <v>4</v>
      </c>
    </row>
    <row r="865" spans="6:7" x14ac:dyDescent="0.45">
      <c r="F865">
        <v>10</v>
      </c>
      <c r="G865">
        <v>10</v>
      </c>
    </row>
    <row r="866" spans="6:7" x14ac:dyDescent="0.45">
      <c r="F866">
        <v>11</v>
      </c>
      <c r="G866">
        <v>9</v>
      </c>
    </row>
    <row r="867" spans="6:7" x14ac:dyDescent="0.45">
      <c r="F867">
        <v>12</v>
      </c>
      <c r="G867">
        <v>12</v>
      </c>
    </row>
    <row r="868" spans="6:7" x14ac:dyDescent="0.45">
      <c r="F868">
        <v>13</v>
      </c>
      <c r="G868">
        <v>8</v>
      </c>
    </row>
    <row r="869" spans="6:7" x14ac:dyDescent="0.45">
      <c r="F869">
        <v>14</v>
      </c>
      <c r="G869">
        <v>11</v>
      </c>
    </row>
    <row r="870" spans="6:7" x14ac:dyDescent="0.45">
      <c r="F870">
        <v>15</v>
      </c>
      <c r="G870">
        <v>14</v>
      </c>
    </row>
    <row r="871" spans="6:7" x14ac:dyDescent="0.45">
      <c r="F871">
        <v>16</v>
      </c>
      <c r="G871">
        <v>16</v>
      </c>
    </row>
    <row r="872" spans="6:7" x14ac:dyDescent="0.45">
      <c r="F872">
        <v>17</v>
      </c>
      <c r="G872">
        <v>13</v>
      </c>
    </row>
    <row r="873" spans="6:7" x14ac:dyDescent="0.45">
      <c r="F873">
        <v>18</v>
      </c>
      <c r="G873">
        <v>15</v>
      </c>
    </row>
    <row r="874" spans="6:7" x14ac:dyDescent="0.45">
      <c r="F874">
        <v>19</v>
      </c>
      <c r="G874">
        <v>17</v>
      </c>
    </row>
    <row r="875" spans="6:7" x14ac:dyDescent="0.45">
      <c r="F875">
        <v>1</v>
      </c>
      <c r="G875">
        <v>4</v>
      </c>
    </row>
    <row r="876" spans="6:7" x14ac:dyDescent="0.45">
      <c r="F876">
        <v>2</v>
      </c>
      <c r="G876">
        <v>15</v>
      </c>
    </row>
    <row r="877" spans="6:7" x14ac:dyDescent="0.45">
      <c r="F877">
        <v>3</v>
      </c>
      <c r="G877">
        <v>18</v>
      </c>
    </row>
    <row r="878" spans="6:7" x14ac:dyDescent="0.45">
      <c r="F878">
        <v>4</v>
      </c>
      <c r="G878">
        <v>3</v>
      </c>
    </row>
    <row r="879" spans="6:7" x14ac:dyDescent="0.45">
      <c r="F879">
        <v>5</v>
      </c>
      <c r="G879">
        <v>8</v>
      </c>
    </row>
    <row r="880" spans="6:7" x14ac:dyDescent="0.45">
      <c r="F880">
        <v>6</v>
      </c>
      <c r="G880">
        <v>5</v>
      </c>
    </row>
    <row r="881" spans="6:7" x14ac:dyDescent="0.45">
      <c r="F881">
        <v>7</v>
      </c>
      <c r="G881">
        <v>1</v>
      </c>
    </row>
    <row r="882" spans="6:7" x14ac:dyDescent="0.45">
      <c r="F882">
        <v>8</v>
      </c>
      <c r="G882">
        <v>7</v>
      </c>
    </row>
    <row r="883" spans="6:7" x14ac:dyDescent="0.45">
      <c r="F883">
        <v>9</v>
      </c>
      <c r="G883">
        <v>6</v>
      </c>
    </row>
    <row r="884" spans="6:7" x14ac:dyDescent="0.45">
      <c r="F884">
        <v>10</v>
      </c>
      <c r="G884">
        <v>12</v>
      </c>
    </row>
    <row r="885" spans="6:7" x14ac:dyDescent="0.45">
      <c r="F885">
        <v>11</v>
      </c>
      <c r="G885">
        <v>2</v>
      </c>
    </row>
    <row r="886" spans="6:7" x14ac:dyDescent="0.45">
      <c r="F886">
        <v>13</v>
      </c>
      <c r="G886">
        <v>9</v>
      </c>
    </row>
    <row r="887" spans="6:7" x14ac:dyDescent="0.45">
      <c r="F887">
        <v>14</v>
      </c>
      <c r="G887">
        <v>10</v>
      </c>
    </row>
    <row r="888" spans="6:7" x14ac:dyDescent="0.45">
      <c r="F888">
        <v>15</v>
      </c>
      <c r="G888">
        <v>17</v>
      </c>
    </row>
    <row r="889" spans="6:7" x14ac:dyDescent="0.45">
      <c r="F889">
        <v>16</v>
      </c>
      <c r="G889">
        <v>16</v>
      </c>
    </row>
    <row r="890" spans="6:7" x14ac:dyDescent="0.45">
      <c r="F890">
        <v>17</v>
      </c>
      <c r="G890">
        <v>13</v>
      </c>
    </row>
    <row r="891" spans="6:7" x14ac:dyDescent="0.45">
      <c r="F891">
        <v>18</v>
      </c>
      <c r="G891">
        <v>14</v>
      </c>
    </row>
    <row r="892" spans="6:7" x14ac:dyDescent="0.45">
      <c r="F892">
        <v>1</v>
      </c>
      <c r="G892">
        <v>1</v>
      </c>
    </row>
    <row r="893" spans="6:7" x14ac:dyDescent="0.45">
      <c r="F893">
        <v>2</v>
      </c>
      <c r="G893">
        <v>2</v>
      </c>
    </row>
    <row r="894" spans="6:7" x14ac:dyDescent="0.45">
      <c r="F894">
        <v>3</v>
      </c>
      <c r="G894">
        <v>4</v>
      </c>
    </row>
    <row r="895" spans="6:7" x14ac:dyDescent="0.45">
      <c r="F895">
        <v>4</v>
      </c>
      <c r="G895">
        <v>3</v>
      </c>
    </row>
    <row r="896" spans="6:7" x14ac:dyDescent="0.45">
      <c r="F896">
        <v>5</v>
      </c>
      <c r="G896">
        <v>11</v>
      </c>
    </row>
    <row r="897" spans="6:7" x14ac:dyDescent="0.45">
      <c r="F897">
        <v>6</v>
      </c>
      <c r="G897">
        <v>7</v>
      </c>
    </row>
    <row r="898" spans="6:7" x14ac:dyDescent="0.45">
      <c r="F898">
        <v>7</v>
      </c>
      <c r="G898">
        <v>16</v>
      </c>
    </row>
    <row r="899" spans="6:7" x14ac:dyDescent="0.45">
      <c r="F899">
        <v>8</v>
      </c>
      <c r="G899">
        <v>5</v>
      </c>
    </row>
    <row r="900" spans="6:7" x14ac:dyDescent="0.45">
      <c r="F900">
        <v>9</v>
      </c>
      <c r="G900">
        <v>8</v>
      </c>
    </row>
    <row r="901" spans="6:7" x14ac:dyDescent="0.45">
      <c r="F901">
        <v>10</v>
      </c>
      <c r="G901">
        <v>6</v>
      </c>
    </row>
    <row r="902" spans="6:7" x14ac:dyDescent="0.45">
      <c r="F902">
        <v>11</v>
      </c>
      <c r="G902">
        <v>14</v>
      </c>
    </row>
    <row r="903" spans="6:7" x14ac:dyDescent="0.45">
      <c r="F903">
        <v>12</v>
      </c>
      <c r="G903">
        <v>9</v>
      </c>
    </row>
    <row r="904" spans="6:7" x14ac:dyDescent="0.45">
      <c r="F904">
        <v>13</v>
      </c>
      <c r="G904">
        <v>15</v>
      </c>
    </row>
    <row r="905" spans="6:7" x14ac:dyDescent="0.45">
      <c r="F905">
        <v>14</v>
      </c>
      <c r="G905">
        <v>12</v>
      </c>
    </row>
    <row r="906" spans="6:7" x14ac:dyDescent="0.45">
      <c r="F906">
        <v>15</v>
      </c>
      <c r="G906">
        <v>19</v>
      </c>
    </row>
    <row r="907" spans="6:7" x14ac:dyDescent="0.45">
      <c r="F907">
        <v>16</v>
      </c>
      <c r="G907">
        <v>18</v>
      </c>
    </row>
    <row r="908" spans="6:7" x14ac:dyDescent="0.45">
      <c r="F908">
        <v>17</v>
      </c>
      <c r="G908">
        <v>17</v>
      </c>
    </row>
    <row r="909" spans="6:7" x14ac:dyDescent="0.45">
      <c r="F909">
        <v>18</v>
      </c>
      <c r="G909">
        <v>20</v>
      </c>
    </row>
    <row r="910" spans="6:7" x14ac:dyDescent="0.45">
      <c r="F910">
        <v>1</v>
      </c>
      <c r="G910">
        <v>1</v>
      </c>
    </row>
    <row r="911" spans="6:7" x14ac:dyDescent="0.45">
      <c r="F911">
        <v>2</v>
      </c>
      <c r="G911">
        <v>3</v>
      </c>
    </row>
    <row r="912" spans="6:7" x14ac:dyDescent="0.45">
      <c r="F912">
        <v>3</v>
      </c>
      <c r="G912">
        <v>2</v>
      </c>
    </row>
    <row r="913" spans="6:7" x14ac:dyDescent="0.45">
      <c r="F913">
        <v>4</v>
      </c>
      <c r="G913">
        <v>5</v>
      </c>
    </row>
    <row r="914" spans="6:7" x14ac:dyDescent="0.45">
      <c r="F914">
        <v>5</v>
      </c>
      <c r="G914">
        <v>4</v>
      </c>
    </row>
    <row r="915" spans="6:7" x14ac:dyDescent="0.45">
      <c r="F915">
        <v>7</v>
      </c>
      <c r="G915">
        <v>7</v>
      </c>
    </row>
    <row r="916" spans="6:7" x14ac:dyDescent="0.45">
      <c r="F916">
        <v>8</v>
      </c>
      <c r="G916">
        <v>10</v>
      </c>
    </row>
    <row r="917" spans="6:7" x14ac:dyDescent="0.45">
      <c r="F917">
        <v>9</v>
      </c>
      <c r="G917">
        <v>9</v>
      </c>
    </row>
    <row r="918" spans="6:7" x14ac:dyDescent="0.45">
      <c r="F918">
        <v>10</v>
      </c>
      <c r="G918">
        <v>8</v>
      </c>
    </row>
    <row r="919" spans="6:7" x14ac:dyDescent="0.45">
      <c r="F919">
        <v>12</v>
      </c>
      <c r="G919">
        <v>6</v>
      </c>
    </row>
    <row r="920" spans="6:7" x14ac:dyDescent="0.45">
      <c r="F920">
        <v>13</v>
      </c>
      <c r="G920">
        <v>13</v>
      </c>
    </row>
    <row r="921" spans="6:7" x14ac:dyDescent="0.45">
      <c r="F921">
        <v>14</v>
      </c>
      <c r="G921">
        <v>12</v>
      </c>
    </row>
    <row r="922" spans="6:7" x14ac:dyDescent="0.45">
      <c r="F922">
        <v>15</v>
      </c>
      <c r="G922">
        <v>15</v>
      </c>
    </row>
    <row r="923" spans="6:7" x14ac:dyDescent="0.45">
      <c r="F923">
        <v>16</v>
      </c>
      <c r="G923">
        <v>17</v>
      </c>
    </row>
    <row r="924" spans="6:7" x14ac:dyDescent="0.45">
      <c r="F924">
        <v>17</v>
      </c>
      <c r="G924">
        <v>14</v>
      </c>
    </row>
    <row r="925" spans="6:7" x14ac:dyDescent="0.45">
      <c r="F925">
        <v>18</v>
      </c>
      <c r="G925">
        <v>11</v>
      </c>
    </row>
    <row r="926" spans="6:7" x14ac:dyDescent="0.45">
      <c r="F926">
        <v>19</v>
      </c>
      <c r="G926">
        <v>16</v>
      </c>
    </row>
    <row r="927" spans="6:7" x14ac:dyDescent="0.45">
      <c r="F927">
        <v>20</v>
      </c>
      <c r="G927">
        <v>18</v>
      </c>
    </row>
    <row r="928" spans="6:7" x14ac:dyDescent="0.45">
      <c r="F928">
        <v>1</v>
      </c>
      <c r="G928">
        <v>1</v>
      </c>
    </row>
    <row r="929" spans="6:7" x14ac:dyDescent="0.45">
      <c r="F929">
        <v>2</v>
      </c>
      <c r="G929">
        <v>3</v>
      </c>
    </row>
    <row r="930" spans="6:7" x14ac:dyDescent="0.45">
      <c r="F930">
        <v>3</v>
      </c>
      <c r="G930">
        <v>6</v>
      </c>
    </row>
    <row r="931" spans="6:7" x14ac:dyDescent="0.45">
      <c r="F931">
        <v>4</v>
      </c>
      <c r="G931">
        <v>4</v>
      </c>
    </row>
    <row r="932" spans="6:7" x14ac:dyDescent="0.45">
      <c r="F932">
        <v>5</v>
      </c>
      <c r="G932">
        <v>2</v>
      </c>
    </row>
    <row r="933" spans="6:7" x14ac:dyDescent="0.45">
      <c r="F933">
        <v>6</v>
      </c>
      <c r="G933">
        <v>9</v>
      </c>
    </row>
    <row r="934" spans="6:7" x14ac:dyDescent="0.45">
      <c r="F934">
        <v>7</v>
      </c>
      <c r="G934">
        <v>12</v>
      </c>
    </row>
    <row r="935" spans="6:7" x14ac:dyDescent="0.45">
      <c r="F935">
        <v>8</v>
      </c>
      <c r="G935">
        <v>17</v>
      </c>
    </row>
    <row r="936" spans="6:7" x14ac:dyDescent="0.45">
      <c r="F936">
        <v>9</v>
      </c>
      <c r="G936">
        <v>11</v>
      </c>
    </row>
    <row r="937" spans="6:7" x14ac:dyDescent="0.45">
      <c r="F937">
        <v>10</v>
      </c>
      <c r="G937">
        <v>13</v>
      </c>
    </row>
    <row r="938" spans="6:7" x14ac:dyDescent="0.45">
      <c r="F938">
        <v>11</v>
      </c>
      <c r="G938">
        <v>5</v>
      </c>
    </row>
    <row r="939" spans="6:7" x14ac:dyDescent="0.45">
      <c r="F939">
        <v>12</v>
      </c>
      <c r="G939">
        <v>8</v>
      </c>
    </row>
    <row r="940" spans="6:7" x14ac:dyDescent="0.45">
      <c r="F940">
        <v>13</v>
      </c>
      <c r="G940">
        <v>7</v>
      </c>
    </row>
    <row r="941" spans="6:7" x14ac:dyDescent="0.45">
      <c r="F941">
        <v>14</v>
      </c>
      <c r="G941">
        <v>10</v>
      </c>
    </row>
    <row r="942" spans="6:7" x14ac:dyDescent="0.45">
      <c r="F942">
        <v>15</v>
      </c>
      <c r="G942">
        <v>14</v>
      </c>
    </row>
    <row r="943" spans="6:7" x14ac:dyDescent="0.45">
      <c r="F943">
        <v>16</v>
      </c>
      <c r="G943">
        <v>15</v>
      </c>
    </row>
    <row r="944" spans="6:7" x14ac:dyDescent="0.45">
      <c r="F944">
        <v>18</v>
      </c>
      <c r="G944">
        <v>16</v>
      </c>
    </row>
    <row r="945" spans="6:7" x14ac:dyDescent="0.45">
      <c r="F945">
        <v>19</v>
      </c>
      <c r="G945">
        <v>18</v>
      </c>
    </row>
    <row r="946" spans="6:7" x14ac:dyDescent="0.45">
      <c r="F946">
        <v>20</v>
      </c>
      <c r="G946">
        <v>19</v>
      </c>
    </row>
    <row r="947" spans="6:7" x14ac:dyDescent="0.45">
      <c r="F947">
        <v>1</v>
      </c>
      <c r="G947">
        <v>1</v>
      </c>
    </row>
    <row r="948" spans="6:7" x14ac:dyDescent="0.45">
      <c r="F948">
        <v>3</v>
      </c>
      <c r="G948">
        <v>3</v>
      </c>
    </row>
    <row r="949" spans="6:7" x14ac:dyDescent="0.45">
      <c r="F949">
        <v>4</v>
      </c>
      <c r="G949">
        <v>2</v>
      </c>
    </row>
    <row r="950" spans="6:7" x14ac:dyDescent="0.45">
      <c r="F950">
        <v>5</v>
      </c>
      <c r="G950">
        <v>16</v>
      </c>
    </row>
    <row r="951" spans="6:7" x14ac:dyDescent="0.45">
      <c r="F951">
        <v>6</v>
      </c>
      <c r="G951">
        <v>4</v>
      </c>
    </row>
    <row r="952" spans="6:7" x14ac:dyDescent="0.45">
      <c r="F952">
        <v>7</v>
      </c>
      <c r="G952">
        <v>5</v>
      </c>
    </row>
    <row r="953" spans="6:7" x14ac:dyDescent="0.45">
      <c r="F953">
        <v>8</v>
      </c>
      <c r="G953">
        <v>12</v>
      </c>
    </row>
    <row r="954" spans="6:7" x14ac:dyDescent="0.45">
      <c r="F954">
        <v>9</v>
      </c>
      <c r="G954">
        <v>6</v>
      </c>
    </row>
    <row r="955" spans="6:7" x14ac:dyDescent="0.45">
      <c r="F955">
        <v>11</v>
      </c>
      <c r="G955">
        <v>7</v>
      </c>
    </row>
    <row r="956" spans="6:7" x14ac:dyDescent="0.45">
      <c r="F956">
        <v>12</v>
      </c>
      <c r="G956">
        <v>11</v>
      </c>
    </row>
    <row r="957" spans="6:7" x14ac:dyDescent="0.45">
      <c r="F957">
        <v>13</v>
      </c>
      <c r="G957">
        <v>9</v>
      </c>
    </row>
    <row r="958" spans="6:7" x14ac:dyDescent="0.45">
      <c r="F958">
        <v>14</v>
      </c>
      <c r="G958">
        <v>13</v>
      </c>
    </row>
    <row r="959" spans="6:7" x14ac:dyDescent="0.45">
      <c r="F959">
        <v>15</v>
      </c>
      <c r="G959">
        <v>8</v>
      </c>
    </row>
    <row r="960" spans="6:7" x14ac:dyDescent="0.45">
      <c r="F960">
        <v>16</v>
      </c>
      <c r="G960">
        <v>10</v>
      </c>
    </row>
    <row r="961" spans="6:7" x14ac:dyDescent="0.45">
      <c r="F961">
        <v>17</v>
      </c>
      <c r="G961">
        <v>15</v>
      </c>
    </row>
    <row r="962" spans="6:7" x14ac:dyDescent="0.45">
      <c r="F962">
        <v>18</v>
      </c>
      <c r="G962">
        <v>14</v>
      </c>
    </row>
    <row r="963" spans="6:7" x14ac:dyDescent="0.45">
      <c r="F963">
        <v>19</v>
      </c>
      <c r="G963">
        <v>18</v>
      </c>
    </row>
    <row r="964" spans="6:7" x14ac:dyDescent="0.45">
      <c r="F964">
        <v>20</v>
      </c>
      <c r="G964">
        <v>17</v>
      </c>
    </row>
    <row r="965" spans="6:7" x14ac:dyDescent="0.45">
      <c r="F965">
        <v>1</v>
      </c>
      <c r="G965">
        <v>2</v>
      </c>
    </row>
    <row r="966" spans="6:7" x14ac:dyDescent="0.45">
      <c r="F966">
        <v>3</v>
      </c>
      <c r="G966">
        <v>9</v>
      </c>
    </row>
    <row r="967" spans="6:7" x14ac:dyDescent="0.45">
      <c r="F967">
        <v>5</v>
      </c>
      <c r="G967">
        <v>5</v>
      </c>
    </row>
    <row r="968" spans="6:7" x14ac:dyDescent="0.45">
      <c r="F968">
        <v>8</v>
      </c>
      <c r="G968">
        <v>1</v>
      </c>
    </row>
    <row r="969" spans="6:7" x14ac:dyDescent="0.45">
      <c r="F969">
        <v>9</v>
      </c>
      <c r="G969">
        <v>4</v>
      </c>
    </row>
    <row r="970" spans="6:7" x14ac:dyDescent="0.45">
      <c r="F970">
        <v>11</v>
      </c>
      <c r="G970">
        <v>11</v>
      </c>
    </row>
    <row r="971" spans="6:7" x14ac:dyDescent="0.45">
      <c r="F971">
        <v>13</v>
      </c>
      <c r="G971">
        <v>10</v>
      </c>
    </row>
    <row r="972" spans="6:7" x14ac:dyDescent="0.45">
      <c r="F972">
        <v>14</v>
      </c>
      <c r="G972">
        <v>13</v>
      </c>
    </row>
    <row r="973" spans="6:7" x14ac:dyDescent="0.45">
      <c r="F973">
        <v>15</v>
      </c>
      <c r="G973">
        <v>3</v>
      </c>
    </row>
    <row r="974" spans="6:7" x14ac:dyDescent="0.45">
      <c r="F974">
        <v>16</v>
      </c>
      <c r="G974">
        <v>6</v>
      </c>
    </row>
    <row r="975" spans="6:7" x14ac:dyDescent="0.45">
      <c r="F975">
        <v>17</v>
      </c>
      <c r="G975">
        <v>8</v>
      </c>
    </row>
    <row r="976" spans="6:7" x14ac:dyDescent="0.45">
      <c r="F976">
        <v>18</v>
      </c>
      <c r="G976">
        <v>7</v>
      </c>
    </row>
    <row r="977" spans="6:7" x14ac:dyDescent="0.45">
      <c r="F977">
        <v>1</v>
      </c>
      <c r="G977">
        <v>1</v>
      </c>
    </row>
    <row r="978" spans="6:7" x14ac:dyDescent="0.45">
      <c r="F978">
        <v>2</v>
      </c>
      <c r="G978">
        <v>2</v>
      </c>
    </row>
    <row r="979" spans="6:7" x14ac:dyDescent="0.45">
      <c r="F979">
        <v>3</v>
      </c>
      <c r="G979">
        <v>3</v>
      </c>
    </row>
    <row r="980" spans="6:7" x14ac:dyDescent="0.45">
      <c r="F980">
        <v>4</v>
      </c>
      <c r="G980">
        <v>4</v>
      </c>
    </row>
    <row r="981" spans="6:7" x14ac:dyDescent="0.45">
      <c r="F981">
        <v>5</v>
      </c>
      <c r="G981">
        <v>5</v>
      </c>
    </row>
    <row r="982" spans="6:7" x14ac:dyDescent="0.45">
      <c r="F982">
        <v>6</v>
      </c>
      <c r="G982">
        <v>6</v>
      </c>
    </row>
    <row r="983" spans="6:7" x14ac:dyDescent="0.45">
      <c r="F983">
        <v>7</v>
      </c>
      <c r="G983">
        <v>19</v>
      </c>
    </row>
    <row r="984" spans="6:7" x14ac:dyDescent="0.45">
      <c r="F984">
        <v>8</v>
      </c>
      <c r="G984">
        <v>12</v>
      </c>
    </row>
    <row r="985" spans="6:7" x14ac:dyDescent="0.45">
      <c r="F985">
        <v>9</v>
      </c>
      <c r="G985">
        <v>7</v>
      </c>
    </row>
    <row r="986" spans="6:7" x14ac:dyDescent="0.45">
      <c r="F986">
        <v>10</v>
      </c>
      <c r="G986">
        <v>14</v>
      </c>
    </row>
    <row r="987" spans="6:7" x14ac:dyDescent="0.45">
      <c r="F987">
        <v>11</v>
      </c>
      <c r="G987">
        <v>8</v>
      </c>
    </row>
    <row r="988" spans="6:7" x14ac:dyDescent="0.45">
      <c r="F988">
        <v>12</v>
      </c>
      <c r="G988">
        <v>9</v>
      </c>
    </row>
    <row r="989" spans="6:7" x14ac:dyDescent="0.45">
      <c r="F989">
        <v>13</v>
      </c>
      <c r="G989">
        <v>10</v>
      </c>
    </row>
    <row r="990" spans="6:7" x14ac:dyDescent="0.45">
      <c r="F990">
        <v>14</v>
      </c>
      <c r="G990">
        <v>11</v>
      </c>
    </row>
    <row r="991" spans="6:7" x14ac:dyDescent="0.45">
      <c r="F991">
        <v>15</v>
      </c>
      <c r="G991">
        <v>20</v>
      </c>
    </row>
    <row r="992" spans="6:7" x14ac:dyDescent="0.45">
      <c r="F992">
        <v>16</v>
      </c>
      <c r="G992">
        <v>13</v>
      </c>
    </row>
    <row r="993" spans="6:7" x14ac:dyDescent="0.45">
      <c r="F993">
        <v>17</v>
      </c>
      <c r="G993">
        <v>15</v>
      </c>
    </row>
    <row r="994" spans="6:7" x14ac:dyDescent="0.45">
      <c r="F994">
        <v>18</v>
      </c>
      <c r="G994">
        <v>16</v>
      </c>
    </row>
    <row r="995" spans="6:7" x14ac:dyDescent="0.45">
      <c r="F995">
        <v>19</v>
      </c>
      <c r="G995">
        <v>18</v>
      </c>
    </row>
    <row r="996" spans="6:7" x14ac:dyDescent="0.45">
      <c r="F996">
        <v>20</v>
      </c>
      <c r="G996">
        <v>17</v>
      </c>
    </row>
    <row r="997" spans="6:7" x14ac:dyDescent="0.45">
      <c r="F997">
        <v>1</v>
      </c>
      <c r="G997">
        <v>1</v>
      </c>
    </row>
    <row r="998" spans="6:7" x14ac:dyDescent="0.45">
      <c r="F998">
        <v>2</v>
      </c>
      <c r="G998">
        <v>2</v>
      </c>
    </row>
    <row r="999" spans="6:7" x14ac:dyDescent="0.45">
      <c r="F999">
        <v>3</v>
      </c>
      <c r="G999">
        <v>3</v>
      </c>
    </row>
    <row r="1000" spans="6:7" x14ac:dyDescent="0.45">
      <c r="F1000">
        <v>4</v>
      </c>
      <c r="G1000">
        <v>4</v>
      </c>
    </row>
    <row r="1001" spans="6:7" x14ac:dyDescent="0.45">
      <c r="F1001">
        <v>5</v>
      </c>
      <c r="G1001">
        <v>5</v>
      </c>
    </row>
    <row r="1002" spans="6:7" x14ac:dyDescent="0.45">
      <c r="F1002">
        <v>6</v>
      </c>
      <c r="G1002">
        <v>7</v>
      </c>
    </row>
    <row r="1003" spans="6:7" x14ac:dyDescent="0.45">
      <c r="F1003">
        <v>7</v>
      </c>
      <c r="G1003">
        <v>14</v>
      </c>
    </row>
    <row r="1004" spans="6:7" x14ac:dyDescent="0.45">
      <c r="F1004">
        <v>8</v>
      </c>
      <c r="G1004">
        <v>9</v>
      </c>
    </row>
    <row r="1005" spans="6:7" x14ac:dyDescent="0.45">
      <c r="F1005">
        <v>9</v>
      </c>
      <c r="G1005">
        <v>6</v>
      </c>
    </row>
    <row r="1006" spans="6:7" x14ac:dyDescent="0.45">
      <c r="F1006">
        <v>10</v>
      </c>
      <c r="G1006">
        <v>11</v>
      </c>
    </row>
    <row r="1007" spans="6:7" x14ac:dyDescent="0.45">
      <c r="F1007">
        <v>11</v>
      </c>
      <c r="G1007">
        <v>17</v>
      </c>
    </row>
    <row r="1008" spans="6:7" x14ac:dyDescent="0.45">
      <c r="F1008">
        <v>12</v>
      </c>
      <c r="G1008">
        <v>12</v>
      </c>
    </row>
    <row r="1009" spans="6:7" x14ac:dyDescent="0.45">
      <c r="F1009">
        <v>13</v>
      </c>
      <c r="G1009">
        <v>10</v>
      </c>
    </row>
    <row r="1010" spans="6:7" x14ac:dyDescent="0.45">
      <c r="F1010">
        <v>14</v>
      </c>
      <c r="G1010">
        <v>16</v>
      </c>
    </row>
    <row r="1011" spans="6:7" x14ac:dyDescent="0.45">
      <c r="F1011">
        <v>16</v>
      </c>
      <c r="G1011">
        <v>8</v>
      </c>
    </row>
    <row r="1012" spans="6:7" x14ac:dyDescent="0.45">
      <c r="F1012">
        <v>17</v>
      </c>
      <c r="G1012">
        <v>13</v>
      </c>
    </row>
    <row r="1013" spans="6:7" x14ac:dyDescent="0.45">
      <c r="F1013">
        <v>18</v>
      </c>
      <c r="G1013">
        <v>15</v>
      </c>
    </row>
    <row r="1014" spans="6:7" x14ac:dyDescent="0.45">
      <c r="F1014">
        <v>19</v>
      </c>
      <c r="G1014">
        <v>18</v>
      </c>
    </row>
    <row r="1015" spans="6:7" x14ac:dyDescent="0.45">
      <c r="F1015">
        <v>1</v>
      </c>
      <c r="G1015">
        <v>3</v>
      </c>
    </row>
    <row r="1016" spans="6:7" x14ac:dyDescent="0.45">
      <c r="F1016">
        <v>4</v>
      </c>
      <c r="G1016">
        <v>2</v>
      </c>
    </row>
    <row r="1017" spans="6:7" x14ac:dyDescent="0.45">
      <c r="F1017">
        <v>5</v>
      </c>
      <c r="G1017">
        <v>1</v>
      </c>
    </row>
    <row r="1018" spans="6:7" x14ac:dyDescent="0.45">
      <c r="F1018">
        <v>7</v>
      </c>
      <c r="G1018">
        <v>6</v>
      </c>
    </row>
    <row r="1019" spans="6:7" x14ac:dyDescent="0.45">
      <c r="F1019">
        <v>8</v>
      </c>
      <c r="G1019">
        <v>4</v>
      </c>
    </row>
    <row r="1020" spans="6:7" x14ac:dyDescent="0.45">
      <c r="F1020">
        <v>9</v>
      </c>
      <c r="G1020">
        <v>5</v>
      </c>
    </row>
    <row r="1021" spans="6:7" x14ac:dyDescent="0.45">
      <c r="F1021">
        <v>10</v>
      </c>
      <c r="G1021">
        <v>13</v>
      </c>
    </row>
    <row r="1022" spans="6:7" x14ac:dyDescent="0.45">
      <c r="F1022">
        <v>11</v>
      </c>
      <c r="G1022">
        <v>12</v>
      </c>
    </row>
    <row r="1023" spans="6:7" x14ac:dyDescent="0.45">
      <c r="F1023">
        <v>12</v>
      </c>
      <c r="G1023">
        <v>7</v>
      </c>
    </row>
    <row r="1024" spans="6:7" x14ac:dyDescent="0.45">
      <c r="F1024">
        <v>13</v>
      </c>
      <c r="G1024">
        <v>8</v>
      </c>
    </row>
    <row r="1025" spans="6:7" x14ac:dyDescent="0.45">
      <c r="F1025">
        <v>14</v>
      </c>
      <c r="G1025">
        <v>10</v>
      </c>
    </row>
    <row r="1026" spans="6:7" x14ac:dyDescent="0.45">
      <c r="F1026">
        <v>15</v>
      </c>
      <c r="G1026">
        <v>9</v>
      </c>
    </row>
    <row r="1027" spans="6:7" x14ac:dyDescent="0.45">
      <c r="F1027">
        <v>16</v>
      </c>
      <c r="G1027">
        <v>11</v>
      </c>
    </row>
    <row r="1028" spans="6:7" x14ac:dyDescent="0.45">
      <c r="F1028">
        <v>18</v>
      </c>
      <c r="G1028">
        <v>15</v>
      </c>
    </row>
    <row r="1029" spans="6:7" x14ac:dyDescent="0.45">
      <c r="F1029">
        <v>19</v>
      </c>
      <c r="G1029">
        <v>14</v>
      </c>
    </row>
    <row r="1030" spans="6:7" x14ac:dyDescent="0.45">
      <c r="F1030">
        <v>1</v>
      </c>
      <c r="G1030">
        <v>7</v>
      </c>
    </row>
    <row r="1031" spans="6:7" x14ac:dyDescent="0.45">
      <c r="F1031">
        <v>2</v>
      </c>
      <c r="G1031">
        <v>3</v>
      </c>
    </row>
    <row r="1032" spans="6:7" x14ac:dyDescent="0.45">
      <c r="F1032">
        <v>3</v>
      </c>
      <c r="G1032">
        <v>10</v>
      </c>
    </row>
    <row r="1033" spans="6:7" x14ac:dyDescent="0.45">
      <c r="F1033">
        <v>4</v>
      </c>
      <c r="G1033">
        <v>1</v>
      </c>
    </row>
    <row r="1034" spans="6:7" x14ac:dyDescent="0.45">
      <c r="F1034">
        <v>5</v>
      </c>
      <c r="G1034">
        <v>4</v>
      </c>
    </row>
    <row r="1035" spans="6:7" x14ac:dyDescent="0.45">
      <c r="F1035">
        <v>6</v>
      </c>
      <c r="G1035">
        <v>6</v>
      </c>
    </row>
    <row r="1036" spans="6:7" x14ac:dyDescent="0.45">
      <c r="F1036">
        <v>7</v>
      </c>
      <c r="G1036">
        <v>5</v>
      </c>
    </row>
    <row r="1037" spans="6:7" x14ac:dyDescent="0.45">
      <c r="F1037">
        <v>8</v>
      </c>
      <c r="G1037">
        <v>11</v>
      </c>
    </row>
    <row r="1038" spans="6:7" x14ac:dyDescent="0.45">
      <c r="F1038">
        <v>9</v>
      </c>
      <c r="G1038">
        <v>9</v>
      </c>
    </row>
    <row r="1039" spans="6:7" x14ac:dyDescent="0.45">
      <c r="F1039">
        <v>10</v>
      </c>
      <c r="G1039">
        <v>14</v>
      </c>
    </row>
    <row r="1040" spans="6:7" x14ac:dyDescent="0.45">
      <c r="F1040">
        <v>11</v>
      </c>
      <c r="G1040">
        <v>12</v>
      </c>
    </row>
    <row r="1041" spans="6:7" x14ac:dyDescent="0.45">
      <c r="F1041">
        <v>12</v>
      </c>
      <c r="G1041">
        <v>13</v>
      </c>
    </row>
    <row r="1042" spans="6:7" x14ac:dyDescent="0.45">
      <c r="F1042">
        <v>13</v>
      </c>
      <c r="G1042">
        <v>17</v>
      </c>
    </row>
    <row r="1043" spans="6:7" x14ac:dyDescent="0.45">
      <c r="F1043">
        <v>14</v>
      </c>
      <c r="G1043">
        <v>19</v>
      </c>
    </row>
    <row r="1044" spans="6:7" x14ac:dyDescent="0.45">
      <c r="F1044">
        <v>15</v>
      </c>
      <c r="G1044">
        <v>15</v>
      </c>
    </row>
    <row r="1045" spans="6:7" x14ac:dyDescent="0.45">
      <c r="F1045">
        <v>16</v>
      </c>
      <c r="G1045">
        <v>8</v>
      </c>
    </row>
    <row r="1046" spans="6:7" x14ac:dyDescent="0.45">
      <c r="F1046">
        <v>18</v>
      </c>
      <c r="G1046">
        <v>16</v>
      </c>
    </row>
    <row r="1047" spans="6:7" x14ac:dyDescent="0.45">
      <c r="F1047">
        <v>19</v>
      </c>
      <c r="G1047">
        <v>18</v>
      </c>
    </row>
    <row r="1048" spans="6:7" x14ac:dyDescent="0.45">
      <c r="F1048">
        <v>20</v>
      </c>
      <c r="G1048">
        <v>2</v>
      </c>
    </row>
    <row r="1049" spans="6:7" x14ac:dyDescent="0.45">
      <c r="F1049">
        <v>1</v>
      </c>
      <c r="G1049">
        <v>5</v>
      </c>
    </row>
    <row r="1050" spans="6:7" x14ac:dyDescent="0.45">
      <c r="F1050">
        <v>2</v>
      </c>
      <c r="G1050">
        <v>1</v>
      </c>
    </row>
    <row r="1051" spans="6:7" x14ac:dyDescent="0.45">
      <c r="F1051">
        <v>3</v>
      </c>
      <c r="G1051">
        <v>2</v>
      </c>
    </row>
    <row r="1052" spans="6:7" x14ac:dyDescent="0.45">
      <c r="F1052">
        <v>4</v>
      </c>
      <c r="G1052">
        <v>4</v>
      </c>
    </row>
    <row r="1053" spans="6:7" x14ac:dyDescent="0.45">
      <c r="F1053">
        <v>5</v>
      </c>
      <c r="G1053">
        <v>6</v>
      </c>
    </row>
    <row r="1054" spans="6:7" x14ac:dyDescent="0.45">
      <c r="F1054">
        <v>6</v>
      </c>
      <c r="G1054">
        <v>16</v>
      </c>
    </row>
    <row r="1055" spans="6:7" x14ac:dyDescent="0.45">
      <c r="F1055">
        <v>7</v>
      </c>
      <c r="G1055">
        <v>3</v>
      </c>
    </row>
    <row r="1056" spans="6:7" x14ac:dyDescent="0.45">
      <c r="F1056">
        <v>8</v>
      </c>
      <c r="G1056">
        <v>7</v>
      </c>
    </row>
    <row r="1057" spans="6:7" x14ac:dyDescent="0.45">
      <c r="F1057">
        <v>9</v>
      </c>
      <c r="G1057">
        <v>9</v>
      </c>
    </row>
    <row r="1058" spans="6:7" x14ac:dyDescent="0.45">
      <c r="F1058">
        <v>10</v>
      </c>
      <c r="G1058">
        <v>14</v>
      </c>
    </row>
    <row r="1059" spans="6:7" x14ac:dyDescent="0.45">
      <c r="F1059">
        <v>11</v>
      </c>
      <c r="G1059">
        <v>18</v>
      </c>
    </row>
    <row r="1060" spans="6:7" x14ac:dyDescent="0.45">
      <c r="F1060">
        <v>12</v>
      </c>
      <c r="G1060">
        <v>10</v>
      </c>
    </row>
    <row r="1061" spans="6:7" x14ac:dyDescent="0.45">
      <c r="F1061">
        <v>13</v>
      </c>
      <c r="G1061">
        <v>15</v>
      </c>
    </row>
    <row r="1062" spans="6:7" x14ac:dyDescent="0.45">
      <c r="F1062">
        <v>14</v>
      </c>
      <c r="G1062">
        <v>19</v>
      </c>
    </row>
    <row r="1063" spans="6:7" x14ac:dyDescent="0.45">
      <c r="F1063">
        <v>15</v>
      </c>
      <c r="G1063">
        <v>8</v>
      </c>
    </row>
    <row r="1064" spans="6:7" x14ac:dyDescent="0.45">
      <c r="F1064">
        <v>16</v>
      </c>
      <c r="G1064">
        <v>13</v>
      </c>
    </row>
    <row r="1065" spans="6:7" x14ac:dyDescent="0.45">
      <c r="F1065">
        <v>17</v>
      </c>
      <c r="G1065">
        <v>17</v>
      </c>
    </row>
    <row r="1066" spans="6:7" x14ac:dyDescent="0.45">
      <c r="F1066">
        <v>18</v>
      </c>
      <c r="G1066">
        <v>11</v>
      </c>
    </row>
    <row r="1067" spans="6:7" x14ac:dyDescent="0.45">
      <c r="F1067">
        <v>19</v>
      </c>
      <c r="G1067">
        <v>12</v>
      </c>
    </row>
    <row r="1068" spans="6:7" x14ac:dyDescent="0.45">
      <c r="F1068">
        <v>20</v>
      </c>
      <c r="G1068">
        <v>20</v>
      </c>
    </row>
    <row r="1069" spans="6:7" x14ac:dyDescent="0.45">
      <c r="F1069">
        <v>1</v>
      </c>
      <c r="G1069">
        <v>1</v>
      </c>
    </row>
    <row r="1070" spans="6:7" x14ac:dyDescent="0.45">
      <c r="F1070">
        <v>2</v>
      </c>
      <c r="G1070">
        <v>2</v>
      </c>
    </row>
    <row r="1071" spans="6:7" x14ac:dyDescent="0.45">
      <c r="F1071">
        <v>3</v>
      </c>
      <c r="G1071">
        <v>3</v>
      </c>
    </row>
    <row r="1072" spans="6:7" x14ac:dyDescent="0.45">
      <c r="F1072">
        <v>4</v>
      </c>
      <c r="G1072">
        <v>6</v>
      </c>
    </row>
    <row r="1073" spans="6:7" x14ac:dyDescent="0.45">
      <c r="F1073">
        <v>5</v>
      </c>
      <c r="G1073">
        <v>4</v>
      </c>
    </row>
    <row r="1074" spans="6:7" x14ac:dyDescent="0.45">
      <c r="F1074">
        <v>6</v>
      </c>
      <c r="G1074">
        <v>7</v>
      </c>
    </row>
    <row r="1075" spans="6:7" x14ac:dyDescent="0.45">
      <c r="F1075">
        <v>7</v>
      </c>
      <c r="G1075">
        <v>5</v>
      </c>
    </row>
    <row r="1076" spans="6:7" x14ac:dyDescent="0.45">
      <c r="F1076">
        <v>8</v>
      </c>
      <c r="G1076">
        <v>8</v>
      </c>
    </row>
    <row r="1077" spans="6:7" x14ac:dyDescent="0.45">
      <c r="F1077">
        <v>10</v>
      </c>
      <c r="G1077">
        <v>9</v>
      </c>
    </row>
    <row r="1078" spans="6:7" x14ac:dyDescent="0.45">
      <c r="F1078">
        <v>12</v>
      </c>
      <c r="G1078">
        <v>10</v>
      </c>
    </row>
    <row r="1079" spans="6:7" x14ac:dyDescent="0.45">
      <c r="F1079">
        <v>13</v>
      </c>
      <c r="G1079">
        <v>11</v>
      </c>
    </row>
    <row r="1080" spans="6:7" x14ac:dyDescent="0.45">
      <c r="F1080">
        <v>15</v>
      </c>
      <c r="G1080">
        <v>14</v>
      </c>
    </row>
    <row r="1081" spans="6:7" x14ac:dyDescent="0.45">
      <c r="F1081">
        <v>16</v>
      </c>
      <c r="G1081">
        <v>12</v>
      </c>
    </row>
    <row r="1082" spans="6:7" x14ac:dyDescent="0.45">
      <c r="F1082">
        <v>17</v>
      </c>
      <c r="G1082">
        <v>15</v>
      </c>
    </row>
    <row r="1083" spans="6:7" x14ac:dyDescent="0.45">
      <c r="F1083">
        <v>18</v>
      </c>
      <c r="G1083">
        <v>13</v>
      </c>
    </row>
    <row r="1084" spans="6:7" x14ac:dyDescent="0.45">
      <c r="F1084">
        <v>19</v>
      </c>
      <c r="G1084">
        <v>16</v>
      </c>
    </row>
    <row r="1085" spans="6:7" x14ac:dyDescent="0.45">
      <c r="F1085">
        <v>20</v>
      </c>
      <c r="G1085">
        <v>17</v>
      </c>
    </row>
    <row r="1086" spans="6:7" x14ac:dyDescent="0.45">
      <c r="F1086">
        <v>1</v>
      </c>
      <c r="G1086">
        <v>15</v>
      </c>
    </row>
    <row r="1087" spans="6:7" x14ac:dyDescent="0.45">
      <c r="F1087">
        <v>2</v>
      </c>
      <c r="G1087">
        <v>2</v>
      </c>
    </row>
    <row r="1088" spans="6:7" x14ac:dyDescent="0.45">
      <c r="F1088">
        <v>3</v>
      </c>
      <c r="G1088">
        <v>1</v>
      </c>
    </row>
    <row r="1089" spans="6:7" x14ac:dyDescent="0.45">
      <c r="F1089">
        <v>4</v>
      </c>
      <c r="G1089">
        <v>3</v>
      </c>
    </row>
    <row r="1090" spans="6:7" x14ac:dyDescent="0.45">
      <c r="F1090">
        <v>5</v>
      </c>
      <c r="G1090">
        <v>4</v>
      </c>
    </row>
    <row r="1091" spans="6:7" x14ac:dyDescent="0.45">
      <c r="F1091">
        <v>6</v>
      </c>
      <c r="G1091">
        <v>6</v>
      </c>
    </row>
    <row r="1092" spans="6:7" x14ac:dyDescent="0.45">
      <c r="F1092">
        <v>7</v>
      </c>
      <c r="G1092">
        <v>12</v>
      </c>
    </row>
    <row r="1093" spans="6:7" x14ac:dyDescent="0.45">
      <c r="F1093">
        <v>8</v>
      </c>
      <c r="G1093">
        <v>5</v>
      </c>
    </row>
    <row r="1094" spans="6:7" x14ac:dyDescent="0.45">
      <c r="F1094">
        <v>10</v>
      </c>
      <c r="G1094">
        <v>10</v>
      </c>
    </row>
    <row r="1095" spans="6:7" x14ac:dyDescent="0.45">
      <c r="F1095">
        <v>11</v>
      </c>
      <c r="G1095">
        <v>7</v>
      </c>
    </row>
    <row r="1096" spans="6:7" x14ac:dyDescent="0.45">
      <c r="F1096">
        <v>12</v>
      </c>
      <c r="G1096">
        <v>8</v>
      </c>
    </row>
    <row r="1097" spans="6:7" x14ac:dyDescent="0.45">
      <c r="F1097">
        <v>13</v>
      </c>
      <c r="G1097">
        <v>16</v>
      </c>
    </row>
    <row r="1098" spans="6:7" x14ac:dyDescent="0.45">
      <c r="F1098">
        <v>14</v>
      </c>
      <c r="G1098">
        <v>11</v>
      </c>
    </row>
    <row r="1099" spans="6:7" x14ac:dyDescent="0.45">
      <c r="F1099">
        <v>15</v>
      </c>
      <c r="G1099">
        <v>13</v>
      </c>
    </row>
    <row r="1100" spans="6:7" x14ac:dyDescent="0.45">
      <c r="F1100">
        <v>16</v>
      </c>
      <c r="G1100">
        <v>9</v>
      </c>
    </row>
    <row r="1101" spans="6:7" x14ac:dyDescent="0.45">
      <c r="F1101">
        <v>17</v>
      </c>
      <c r="G1101">
        <v>17</v>
      </c>
    </row>
    <row r="1102" spans="6:7" x14ac:dyDescent="0.45">
      <c r="F1102">
        <v>19</v>
      </c>
      <c r="G1102">
        <v>18</v>
      </c>
    </row>
    <row r="1103" spans="6:7" x14ac:dyDescent="0.45">
      <c r="F1103">
        <v>20</v>
      </c>
      <c r="G1103">
        <v>14</v>
      </c>
    </row>
    <row r="1104" spans="6:7" x14ac:dyDescent="0.45">
      <c r="F1104">
        <v>1</v>
      </c>
      <c r="G1104">
        <v>2</v>
      </c>
    </row>
    <row r="1105" spans="6:7" x14ac:dyDescent="0.45">
      <c r="F1105">
        <v>2</v>
      </c>
      <c r="G1105">
        <v>3</v>
      </c>
    </row>
    <row r="1106" spans="6:7" x14ac:dyDescent="0.45">
      <c r="F1106">
        <v>3</v>
      </c>
      <c r="G1106">
        <v>4</v>
      </c>
    </row>
    <row r="1107" spans="6:7" x14ac:dyDescent="0.45">
      <c r="F1107">
        <v>4</v>
      </c>
      <c r="G1107">
        <v>7</v>
      </c>
    </row>
    <row r="1108" spans="6:7" x14ac:dyDescent="0.45">
      <c r="F1108">
        <v>5</v>
      </c>
      <c r="G1108">
        <v>6</v>
      </c>
    </row>
    <row r="1109" spans="6:7" x14ac:dyDescent="0.45">
      <c r="F1109">
        <v>6</v>
      </c>
      <c r="G1109">
        <v>5</v>
      </c>
    </row>
    <row r="1110" spans="6:7" x14ac:dyDescent="0.45">
      <c r="F1110">
        <v>7</v>
      </c>
      <c r="G1110">
        <v>10</v>
      </c>
    </row>
    <row r="1111" spans="6:7" x14ac:dyDescent="0.45">
      <c r="F1111">
        <v>9</v>
      </c>
      <c r="G1111">
        <v>9</v>
      </c>
    </row>
    <row r="1112" spans="6:7" x14ac:dyDescent="0.45">
      <c r="F1112">
        <v>10</v>
      </c>
      <c r="G1112">
        <v>8</v>
      </c>
    </row>
    <row r="1113" spans="6:7" x14ac:dyDescent="0.45">
      <c r="F1113">
        <v>11</v>
      </c>
      <c r="G1113">
        <v>11</v>
      </c>
    </row>
    <row r="1114" spans="6:7" x14ac:dyDescent="0.45">
      <c r="F1114">
        <v>12</v>
      </c>
      <c r="G1114">
        <v>15</v>
      </c>
    </row>
    <row r="1115" spans="6:7" x14ac:dyDescent="0.45">
      <c r="F1115">
        <v>13</v>
      </c>
      <c r="G1115">
        <v>12</v>
      </c>
    </row>
    <row r="1116" spans="6:7" x14ac:dyDescent="0.45">
      <c r="F1116">
        <v>14</v>
      </c>
      <c r="G1116">
        <v>14</v>
      </c>
    </row>
    <row r="1117" spans="6:7" x14ac:dyDescent="0.45">
      <c r="F1117">
        <v>16</v>
      </c>
      <c r="G1117">
        <v>16</v>
      </c>
    </row>
    <row r="1118" spans="6:7" x14ac:dyDescent="0.45">
      <c r="F1118">
        <v>17</v>
      </c>
      <c r="G1118">
        <v>13</v>
      </c>
    </row>
    <row r="1119" spans="6:7" x14ac:dyDescent="0.45">
      <c r="F1119">
        <v>18</v>
      </c>
      <c r="G1119">
        <v>18</v>
      </c>
    </row>
    <row r="1120" spans="6:7" x14ac:dyDescent="0.45">
      <c r="F1120">
        <v>19</v>
      </c>
      <c r="G1120">
        <v>17</v>
      </c>
    </row>
    <row r="1121" spans="6:7" x14ac:dyDescent="0.45">
      <c r="F1121">
        <v>1</v>
      </c>
      <c r="G1121">
        <v>1</v>
      </c>
    </row>
    <row r="1122" spans="6:7" x14ac:dyDescent="0.45">
      <c r="F1122">
        <v>2</v>
      </c>
      <c r="G1122">
        <v>2</v>
      </c>
    </row>
    <row r="1123" spans="6:7" x14ac:dyDescent="0.45">
      <c r="F1123">
        <v>4</v>
      </c>
      <c r="G1123">
        <v>11</v>
      </c>
    </row>
    <row r="1124" spans="6:7" x14ac:dyDescent="0.45">
      <c r="F1124">
        <v>5</v>
      </c>
      <c r="G1124">
        <v>3</v>
      </c>
    </row>
    <row r="1125" spans="6:7" x14ac:dyDescent="0.45">
      <c r="F1125">
        <v>6</v>
      </c>
      <c r="G1125">
        <v>9</v>
      </c>
    </row>
    <row r="1126" spans="6:7" x14ac:dyDescent="0.45">
      <c r="F1126">
        <v>7</v>
      </c>
      <c r="G1126">
        <v>7</v>
      </c>
    </row>
    <row r="1127" spans="6:7" x14ac:dyDescent="0.45">
      <c r="F1127">
        <v>8</v>
      </c>
      <c r="G1127">
        <v>13</v>
      </c>
    </row>
    <row r="1128" spans="6:7" x14ac:dyDescent="0.45">
      <c r="F1128">
        <v>9</v>
      </c>
      <c r="G1128">
        <v>5</v>
      </c>
    </row>
    <row r="1129" spans="6:7" x14ac:dyDescent="0.45">
      <c r="F1129">
        <v>10</v>
      </c>
      <c r="G1129">
        <v>10</v>
      </c>
    </row>
    <row r="1130" spans="6:7" x14ac:dyDescent="0.45">
      <c r="F1130">
        <v>11</v>
      </c>
      <c r="G1130">
        <v>4</v>
      </c>
    </row>
    <row r="1131" spans="6:7" x14ac:dyDescent="0.45">
      <c r="F1131">
        <v>12</v>
      </c>
      <c r="G1131">
        <v>6</v>
      </c>
    </row>
    <row r="1132" spans="6:7" x14ac:dyDescent="0.45">
      <c r="F1132">
        <v>13</v>
      </c>
      <c r="G1132">
        <v>8</v>
      </c>
    </row>
    <row r="1133" spans="6:7" x14ac:dyDescent="0.45">
      <c r="F1133">
        <v>14</v>
      </c>
      <c r="G1133">
        <v>12</v>
      </c>
    </row>
    <row r="1134" spans="6:7" x14ac:dyDescent="0.45">
      <c r="F1134">
        <v>15</v>
      </c>
      <c r="G1134">
        <v>17</v>
      </c>
    </row>
    <row r="1135" spans="6:7" x14ac:dyDescent="0.45">
      <c r="F1135">
        <v>16</v>
      </c>
      <c r="G1135">
        <v>14</v>
      </c>
    </row>
    <row r="1136" spans="6:7" x14ac:dyDescent="0.45">
      <c r="F1136">
        <v>18</v>
      </c>
      <c r="G1136">
        <v>15</v>
      </c>
    </row>
    <row r="1137" spans="6:7" x14ac:dyDescent="0.45">
      <c r="F1137">
        <v>19</v>
      </c>
      <c r="G1137">
        <v>16</v>
      </c>
    </row>
    <row r="1138" spans="6:7" x14ac:dyDescent="0.45">
      <c r="F1138">
        <v>20</v>
      </c>
      <c r="G1138">
        <v>18</v>
      </c>
    </row>
    <row r="1139" spans="6:7" x14ac:dyDescent="0.45">
      <c r="F1139">
        <v>1</v>
      </c>
      <c r="G1139">
        <v>1</v>
      </c>
    </row>
    <row r="1140" spans="6:7" x14ac:dyDescent="0.45">
      <c r="F1140">
        <v>2</v>
      </c>
      <c r="G1140">
        <v>3</v>
      </c>
    </row>
    <row r="1141" spans="6:7" x14ac:dyDescent="0.45">
      <c r="F1141">
        <v>3</v>
      </c>
      <c r="G1141">
        <v>2</v>
      </c>
    </row>
    <row r="1142" spans="6:7" x14ac:dyDescent="0.45">
      <c r="F1142">
        <v>4</v>
      </c>
      <c r="G1142">
        <v>7</v>
      </c>
    </row>
    <row r="1143" spans="6:7" x14ac:dyDescent="0.45">
      <c r="F1143">
        <v>6</v>
      </c>
      <c r="G1143">
        <v>6</v>
      </c>
    </row>
    <row r="1144" spans="6:7" x14ac:dyDescent="0.45">
      <c r="F1144">
        <v>7</v>
      </c>
      <c r="G1144">
        <v>10</v>
      </c>
    </row>
    <row r="1145" spans="6:7" x14ac:dyDescent="0.45">
      <c r="F1145">
        <v>8</v>
      </c>
      <c r="G1145">
        <v>14</v>
      </c>
    </row>
    <row r="1146" spans="6:7" x14ac:dyDescent="0.45">
      <c r="F1146">
        <v>9</v>
      </c>
      <c r="G1146">
        <v>4</v>
      </c>
    </row>
    <row r="1147" spans="6:7" x14ac:dyDescent="0.45">
      <c r="F1147">
        <v>10</v>
      </c>
      <c r="G1147">
        <v>9</v>
      </c>
    </row>
    <row r="1148" spans="6:7" x14ac:dyDescent="0.45">
      <c r="F1148">
        <v>11</v>
      </c>
      <c r="G1148">
        <v>5</v>
      </c>
    </row>
    <row r="1149" spans="6:7" x14ac:dyDescent="0.45">
      <c r="F1149">
        <v>12</v>
      </c>
      <c r="G1149">
        <v>15</v>
      </c>
    </row>
    <row r="1150" spans="6:7" x14ac:dyDescent="0.45">
      <c r="F1150">
        <v>13</v>
      </c>
      <c r="G1150">
        <v>13</v>
      </c>
    </row>
    <row r="1151" spans="6:7" x14ac:dyDescent="0.45">
      <c r="F1151">
        <v>15</v>
      </c>
      <c r="G1151">
        <v>8</v>
      </c>
    </row>
    <row r="1152" spans="6:7" x14ac:dyDescent="0.45">
      <c r="F1152">
        <v>16</v>
      </c>
      <c r="G1152">
        <v>12</v>
      </c>
    </row>
    <row r="1153" spans="6:7" x14ac:dyDescent="0.45">
      <c r="F1153">
        <v>18</v>
      </c>
      <c r="G1153">
        <v>11</v>
      </c>
    </row>
    <row r="1154" spans="6:7" x14ac:dyDescent="0.45">
      <c r="F1154">
        <v>1</v>
      </c>
      <c r="G1154">
        <v>1</v>
      </c>
    </row>
    <row r="1155" spans="6:7" x14ac:dyDescent="0.45">
      <c r="F1155">
        <v>2</v>
      </c>
      <c r="G1155">
        <v>2</v>
      </c>
    </row>
    <row r="1156" spans="6:7" x14ac:dyDescent="0.45">
      <c r="F1156">
        <v>3</v>
      </c>
      <c r="G1156">
        <v>7</v>
      </c>
    </row>
    <row r="1157" spans="6:7" x14ac:dyDescent="0.45">
      <c r="F1157">
        <v>4</v>
      </c>
      <c r="G1157">
        <v>15</v>
      </c>
    </row>
    <row r="1158" spans="6:7" x14ac:dyDescent="0.45">
      <c r="F1158">
        <v>5</v>
      </c>
      <c r="G1158">
        <v>3</v>
      </c>
    </row>
    <row r="1159" spans="6:7" x14ac:dyDescent="0.45">
      <c r="F1159">
        <v>6</v>
      </c>
      <c r="G1159">
        <v>6</v>
      </c>
    </row>
    <row r="1160" spans="6:7" x14ac:dyDescent="0.45">
      <c r="F1160">
        <v>7</v>
      </c>
      <c r="G1160">
        <v>10</v>
      </c>
    </row>
    <row r="1161" spans="6:7" x14ac:dyDescent="0.45">
      <c r="F1161">
        <v>8</v>
      </c>
      <c r="G1161">
        <v>4</v>
      </c>
    </row>
    <row r="1162" spans="6:7" x14ac:dyDescent="0.45">
      <c r="F1162">
        <v>9</v>
      </c>
      <c r="G1162">
        <v>9</v>
      </c>
    </row>
    <row r="1163" spans="6:7" x14ac:dyDescent="0.45">
      <c r="F1163">
        <v>10</v>
      </c>
      <c r="G1163">
        <v>12</v>
      </c>
    </row>
    <row r="1164" spans="6:7" x14ac:dyDescent="0.45">
      <c r="F1164">
        <v>11</v>
      </c>
      <c r="G1164">
        <v>8</v>
      </c>
    </row>
    <row r="1165" spans="6:7" x14ac:dyDescent="0.45">
      <c r="F1165">
        <v>12</v>
      </c>
      <c r="G1165">
        <v>5</v>
      </c>
    </row>
    <row r="1166" spans="6:7" x14ac:dyDescent="0.45">
      <c r="F1166">
        <v>13</v>
      </c>
      <c r="G1166">
        <v>13</v>
      </c>
    </row>
    <row r="1167" spans="6:7" x14ac:dyDescent="0.45">
      <c r="F1167">
        <v>15</v>
      </c>
      <c r="G1167">
        <v>11</v>
      </c>
    </row>
    <row r="1168" spans="6:7" x14ac:dyDescent="0.45">
      <c r="F1168">
        <v>19</v>
      </c>
      <c r="G1168">
        <v>14</v>
      </c>
    </row>
    <row r="1169" spans="6:7" x14ac:dyDescent="0.45">
      <c r="F1169">
        <v>1</v>
      </c>
      <c r="G1169">
        <v>1</v>
      </c>
    </row>
    <row r="1170" spans="6:7" x14ac:dyDescent="0.45">
      <c r="F1170">
        <v>2</v>
      </c>
      <c r="G1170">
        <v>4</v>
      </c>
    </row>
    <row r="1171" spans="6:7" x14ac:dyDescent="0.45">
      <c r="F1171">
        <v>4</v>
      </c>
      <c r="G1171">
        <v>3</v>
      </c>
    </row>
    <row r="1172" spans="6:7" x14ac:dyDescent="0.45">
      <c r="F1172">
        <v>5</v>
      </c>
      <c r="G1172">
        <v>13</v>
      </c>
    </row>
    <row r="1173" spans="6:7" x14ac:dyDescent="0.45">
      <c r="F1173">
        <v>6</v>
      </c>
      <c r="G1173">
        <v>6</v>
      </c>
    </row>
    <row r="1174" spans="6:7" x14ac:dyDescent="0.45">
      <c r="F1174">
        <v>7</v>
      </c>
      <c r="G1174">
        <v>2</v>
      </c>
    </row>
    <row r="1175" spans="6:7" x14ac:dyDescent="0.45">
      <c r="F1175">
        <v>8</v>
      </c>
      <c r="G1175">
        <v>5</v>
      </c>
    </row>
    <row r="1176" spans="6:7" x14ac:dyDescent="0.45">
      <c r="F1176">
        <v>11</v>
      </c>
      <c r="G1176">
        <v>10</v>
      </c>
    </row>
    <row r="1177" spans="6:7" x14ac:dyDescent="0.45">
      <c r="F1177">
        <v>12</v>
      </c>
      <c r="G1177">
        <v>7</v>
      </c>
    </row>
    <row r="1178" spans="6:7" x14ac:dyDescent="0.45">
      <c r="F1178">
        <v>13</v>
      </c>
      <c r="G1178">
        <v>12</v>
      </c>
    </row>
    <row r="1179" spans="6:7" x14ac:dyDescent="0.45">
      <c r="F1179">
        <v>14</v>
      </c>
      <c r="G1179">
        <v>8</v>
      </c>
    </row>
    <row r="1180" spans="6:7" x14ac:dyDescent="0.45">
      <c r="F1180">
        <v>18</v>
      </c>
      <c r="G1180">
        <v>9</v>
      </c>
    </row>
    <row r="1181" spans="6:7" x14ac:dyDescent="0.45">
      <c r="F1181">
        <v>20</v>
      </c>
      <c r="G1181">
        <v>11</v>
      </c>
    </row>
    <row r="1182" spans="6:7" x14ac:dyDescent="0.45">
      <c r="F1182">
        <v>1</v>
      </c>
      <c r="G1182">
        <v>1</v>
      </c>
    </row>
    <row r="1183" spans="6:7" x14ac:dyDescent="0.45">
      <c r="F1183">
        <v>2</v>
      </c>
      <c r="G1183">
        <v>3</v>
      </c>
    </row>
    <row r="1184" spans="6:7" x14ac:dyDescent="0.45">
      <c r="F1184">
        <v>3</v>
      </c>
      <c r="G1184">
        <v>9</v>
      </c>
    </row>
    <row r="1185" spans="6:7" x14ac:dyDescent="0.45">
      <c r="F1185">
        <v>4</v>
      </c>
      <c r="G1185">
        <v>2</v>
      </c>
    </row>
    <row r="1186" spans="6:7" x14ac:dyDescent="0.45">
      <c r="F1186">
        <v>6</v>
      </c>
      <c r="G1186">
        <v>5</v>
      </c>
    </row>
    <row r="1187" spans="6:7" x14ac:dyDescent="0.45">
      <c r="F1187">
        <v>7</v>
      </c>
      <c r="G1187">
        <v>4</v>
      </c>
    </row>
    <row r="1188" spans="6:7" x14ac:dyDescent="0.45">
      <c r="F1188">
        <v>8</v>
      </c>
      <c r="G1188">
        <v>15</v>
      </c>
    </row>
    <row r="1189" spans="6:7" x14ac:dyDescent="0.45">
      <c r="F1189">
        <v>9</v>
      </c>
      <c r="G1189">
        <v>8</v>
      </c>
    </row>
    <row r="1190" spans="6:7" x14ac:dyDescent="0.45">
      <c r="F1190">
        <v>12</v>
      </c>
      <c r="G1190">
        <v>16</v>
      </c>
    </row>
    <row r="1191" spans="6:7" x14ac:dyDescent="0.45">
      <c r="F1191">
        <v>13</v>
      </c>
      <c r="G1191">
        <v>7</v>
      </c>
    </row>
    <row r="1192" spans="6:7" x14ac:dyDescent="0.45">
      <c r="F1192">
        <v>14</v>
      </c>
      <c r="G1192">
        <v>10</v>
      </c>
    </row>
    <row r="1193" spans="6:7" x14ac:dyDescent="0.45">
      <c r="F1193">
        <v>15</v>
      </c>
      <c r="G1193">
        <v>12</v>
      </c>
    </row>
    <row r="1194" spans="6:7" x14ac:dyDescent="0.45">
      <c r="F1194">
        <v>16</v>
      </c>
      <c r="G1194">
        <v>11</v>
      </c>
    </row>
    <row r="1195" spans="6:7" x14ac:dyDescent="0.45">
      <c r="F1195">
        <v>17</v>
      </c>
      <c r="G1195">
        <v>6</v>
      </c>
    </row>
    <row r="1196" spans="6:7" x14ac:dyDescent="0.45">
      <c r="F1196">
        <v>18</v>
      </c>
      <c r="G1196">
        <v>17</v>
      </c>
    </row>
    <row r="1197" spans="6:7" x14ac:dyDescent="0.45">
      <c r="F1197">
        <v>19</v>
      </c>
      <c r="G1197">
        <v>14</v>
      </c>
    </row>
    <row r="1198" spans="6:7" x14ac:dyDescent="0.45">
      <c r="F1198">
        <v>20</v>
      </c>
      <c r="G1198">
        <v>13</v>
      </c>
    </row>
    <row r="1199" spans="6:7" x14ac:dyDescent="0.45">
      <c r="F1199">
        <v>1</v>
      </c>
      <c r="G1199">
        <v>1</v>
      </c>
    </row>
    <row r="1200" spans="6:7" x14ac:dyDescent="0.45">
      <c r="F1200">
        <v>2</v>
      </c>
      <c r="G1200">
        <v>3</v>
      </c>
    </row>
    <row r="1201" spans="6:7" x14ac:dyDescent="0.45">
      <c r="F1201">
        <v>3</v>
      </c>
      <c r="G1201">
        <v>4</v>
      </c>
    </row>
    <row r="1202" spans="6:7" x14ac:dyDescent="0.45">
      <c r="F1202">
        <v>4</v>
      </c>
      <c r="G1202">
        <v>7</v>
      </c>
    </row>
    <row r="1203" spans="6:7" x14ac:dyDescent="0.45">
      <c r="F1203">
        <v>5</v>
      </c>
      <c r="G1203">
        <v>6</v>
      </c>
    </row>
    <row r="1204" spans="6:7" x14ac:dyDescent="0.45">
      <c r="F1204">
        <v>6</v>
      </c>
      <c r="G1204">
        <v>11</v>
      </c>
    </row>
    <row r="1205" spans="6:7" x14ac:dyDescent="0.45">
      <c r="F1205">
        <v>7</v>
      </c>
      <c r="G1205">
        <v>2</v>
      </c>
    </row>
    <row r="1206" spans="6:7" x14ac:dyDescent="0.45">
      <c r="F1206">
        <v>8</v>
      </c>
      <c r="G1206">
        <v>13</v>
      </c>
    </row>
    <row r="1207" spans="6:7" x14ac:dyDescent="0.45">
      <c r="F1207">
        <v>9</v>
      </c>
      <c r="G1207">
        <v>9</v>
      </c>
    </row>
    <row r="1208" spans="6:7" x14ac:dyDescent="0.45">
      <c r="F1208">
        <v>11</v>
      </c>
      <c r="G1208">
        <v>8</v>
      </c>
    </row>
    <row r="1209" spans="6:7" x14ac:dyDescent="0.45">
      <c r="F1209">
        <v>12</v>
      </c>
      <c r="G1209">
        <v>18</v>
      </c>
    </row>
    <row r="1210" spans="6:7" x14ac:dyDescent="0.45">
      <c r="F1210">
        <v>13</v>
      </c>
      <c r="G1210">
        <v>5</v>
      </c>
    </row>
    <row r="1211" spans="6:7" x14ac:dyDescent="0.45">
      <c r="F1211">
        <v>14</v>
      </c>
      <c r="G1211">
        <v>14</v>
      </c>
    </row>
    <row r="1212" spans="6:7" x14ac:dyDescent="0.45">
      <c r="F1212">
        <v>15</v>
      </c>
      <c r="G1212">
        <v>19</v>
      </c>
    </row>
    <row r="1213" spans="6:7" x14ac:dyDescent="0.45">
      <c r="F1213">
        <v>16</v>
      </c>
      <c r="G1213">
        <v>10</v>
      </c>
    </row>
    <row r="1214" spans="6:7" x14ac:dyDescent="0.45">
      <c r="F1214">
        <v>17</v>
      </c>
      <c r="G1214">
        <v>12</v>
      </c>
    </row>
    <row r="1215" spans="6:7" x14ac:dyDescent="0.45">
      <c r="F1215">
        <v>18</v>
      </c>
      <c r="G1215">
        <v>16</v>
      </c>
    </row>
    <row r="1216" spans="6:7" x14ac:dyDescent="0.45">
      <c r="F1216">
        <v>19</v>
      </c>
      <c r="G1216">
        <v>17</v>
      </c>
    </row>
    <row r="1217" spans="6:7" x14ac:dyDescent="0.45">
      <c r="F1217">
        <v>20</v>
      </c>
      <c r="G1217">
        <v>15</v>
      </c>
    </row>
    <row r="1218" spans="6:7" x14ac:dyDescent="0.45">
      <c r="F1218">
        <v>1</v>
      </c>
      <c r="G1218">
        <v>1</v>
      </c>
    </row>
    <row r="1219" spans="6:7" x14ac:dyDescent="0.45">
      <c r="F1219">
        <v>2</v>
      </c>
      <c r="G1219">
        <v>11</v>
      </c>
    </row>
    <row r="1220" spans="6:7" x14ac:dyDescent="0.45">
      <c r="F1220">
        <v>3</v>
      </c>
      <c r="G1220">
        <v>2</v>
      </c>
    </row>
    <row r="1221" spans="6:7" x14ac:dyDescent="0.45">
      <c r="F1221">
        <v>4</v>
      </c>
      <c r="G1221">
        <v>3</v>
      </c>
    </row>
    <row r="1222" spans="6:7" x14ac:dyDescent="0.45">
      <c r="F1222">
        <v>5</v>
      </c>
      <c r="G1222">
        <v>5</v>
      </c>
    </row>
    <row r="1223" spans="6:7" x14ac:dyDescent="0.45">
      <c r="F1223">
        <v>6</v>
      </c>
      <c r="G1223">
        <v>9</v>
      </c>
    </row>
    <row r="1224" spans="6:7" x14ac:dyDescent="0.45">
      <c r="F1224">
        <v>7</v>
      </c>
      <c r="G1224">
        <v>13</v>
      </c>
    </row>
    <row r="1225" spans="6:7" x14ac:dyDescent="0.45">
      <c r="F1225">
        <v>8</v>
      </c>
      <c r="G1225">
        <v>4</v>
      </c>
    </row>
    <row r="1226" spans="6:7" x14ac:dyDescent="0.45">
      <c r="F1226">
        <v>9</v>
      </c>
      <c r="G1226">
        <v>6</v>
      </c>
    </row>
    <row r="1227" spans="6:7" x14ac:dyDescent="0.45">
      <c r="F1227">
        <v>10</v>
      </c>
      <c r="G1227">
        <v>10</v>
      </c>
    </row>
    <row r="1228" spans="6:7" x14ac:dyDescent="0.45">
      <c r="F1228">
        <v>11</v>
      </c>
      <c r="G1228">
        <v>7</v>
      </c>
    </row>
    <row r="1229" spans="6:7" x14ac:dyDescent="0.45">
      <c r="F1229">
        <v>12</v>
      </c>
      <c r="G1229">
        <v>8</v>
      </c>
    </row>
    <row r="1230" spans="6:7" x14ac:dyDescent="0.45">
      <c r="F1230">
        <v>15</v>
      </c>
      <c r="G1230">
        <v>12</v>
      </c>
    </row>
    <row r="1231" spans="6:7" x14ac:dyDescent="0.45">
      <c r="F1231">
        <v>17</v>
      </c>
      <c r="G1231">
        <v>14</v>
      </c>
    </row>
    <row r="1232" spans="6:7" x14ac:dyDescent="0.45">
      <c r="F1232">
        <v>18</v>
      </c>
      <c r="G1232">
        <v>17</v>
      </c>
    </row>
    <row r="1233" spans="6:7" x14ac:dyDescent="0.45">
      <c r="F1233">
        <v>19</v>
      </c>
      <c r="G1233">
        <v>16</v>
      </c>
    </row>
    <row r="1234" spans="6:7" x14ac:dyDescent="0.45">
      <c r="F1234">
        <v>20</v>
      </c>
      <c r="G1234">
        <v>15</v>
      </c>
    </row>
    <row r="1235" spans="6:7" x14ac:dyDescent="0.45">
      <c r="F1235">
        <v>1</v>
      </c>
      <c r="G1235">
        <v>3</v>
      </c>
    </row>
    <row r="1236" spans="6:7" x14ac:dyDescent="0.45">
      <c r="F1236">
        <v>2</v>
      </c>
      <c r="G1236">
        <v>2</v>
      </c>
    </row>
    <row r="1237" spans="6:7" x14ac:dyDescent="0.45">
      <c r="F1237">
        <v>3</v>
      </c>
      <c r="G1237">
        <v>7</v>
      </c>
    </row>
    <row r="1238" spans="6:7" x14ac:dyDescent="0.45">
      <c r="F1238">
        <v>4</v>
      </c>
      <c r="G1238">
        <v>1</v>
      </c>
    </row>
    <row r="1239" spans="6:7" x14ac:dyDescent="0.45">
      <c r="F1239">
        <v>5</v>
      </c>
      <c r="G1239">
        <v>14</v>
      </c>
    </row>
    <row r="1240" spans="6:7" x14ac:dyDescent="0.45">
      <c r="F1240">
        <v>6</v>
      </c>
      <c r="G1240">
        <v>6</v>
      </c>
    </row>
    <row r="1241" spans="6:7" x14ac:dyDescent="0.45">
      <c r="F1241">
        <v>7</v>
      </c>
      <c r="G1241">
        <v>11</v>
      </c>
    </row>
    <row r="1242" spans="6:7" x14ac:dyDescent="0.45">
      <c r="F1242">
        <v>8</v>
      </c>
      <c r="G1242">
        <v>4</v>
      </c>
    </row>
    <row r="1243" spans="6:7" x14ac:dyDescent="0.45">
      <c r="F1243">
        <v>9</v>
      </c>
      <c r="G1243">
        <v>5</v>
      </c>
    </row>
    <row r="1244" spans="6:7" x14ac:dyDescent="0.45">
      <c r="F1244">
        <v>10</v>
      </c>
      <c r="G1244">
        <v>9</v>
      </c>
    </row>
    <row r="1245" spans="6:7" x14ac:dyDescent="0.45">
      <c r="F1245">
        <v>11</v>
      </c>
      <c r="G1245">
        <v>8</v>
      </c>
    </row>
    <row r="1246" spans="6:7" x14ac:dyDescent="0.45">
      <c r="F1246">
        <v>12</v>
      </c>
      <c r="G1246">
        <v>12</v>
      </c>
    </row>
    <row r="1247" spans="6:7" x14ac:dyDescent="0.45">
      <c r="F1247">
        <v>13</v>
      </c>
      <c r="G1247">
        <v>13</v>
      </c>
    </row>
    <row r="1248" spans="6:7" x14ac:dyDescent="0.45">
      <c r="F1248">
        <v>14</v>
      </c>
      <c r="G1248">
        <v>16</v>
      </c>
    </row>
    <row r="1249" spans="6:7" x14ac:dyDescent="0.45">
      <c r="F1249">
        <v>15</v>
      </c>
      <c r="G1249">
        <v>18</v>
      </c>
    </row>
    <row r="1250" spans="6:7" x14ac:dyDescent="0.45">
      <c r="F1250">
        <v>16</v>
      </c>
      <c r="G1250">
        <v>10</v>
      </c>
    </row>
    <row r="1251" spans="6:7" x14ac:dyDescent="0.45">
      <c r="F1251">
        <v>18</v>
      </c>
      <c r="G1251">
        <v>19</v>
      </c>
    </row>
    <row r="1252" spans="6:7" x14ac:dyDescent="0.45">
      <c r="F1252">
        <v>19</v>
      </c>
      <c r="G1252">
        <v>17</v>
      </c>
    </row>
    <row r="1253" spans="6:7" x14ac:dyDescent="0.45">
      <c r="F1253">
        <v>20</v>
      </c>
      <c r="G1253">
        <v>15</v>
      </c>
    </row>
    <row r="1254" spans="6:7" x14ac:dyDescent="0.45">
      <c r="F1254">
        <v>1</v>
      </c>
      <c r="G1254">
        <v>1</v>
      </c>
    </row>
    <row r="1255" spans="6:7" x14ac:dyDescent="0.45">
      <c r="F1255">
        <v>2</v>
      </c>
      <c r="G1255">
        <v>3</v>
      </c>
    </row>
    <row r="1256" spans="6:7" x14ac:dyDescent="0.45">
      <c r="F1256">
        <v>3</v>
      </c>
      <c r="G1256">
        <v>2</v>
      </c>
    </row>
    <row r="1257" spans="6:7" x14ac:dyDescent="0.45">
      <c r="F1257">
        <v>4</v>
      </c>
      <c r="G1257">
        <v>5</v>
      </c>
    </row>
    <row r="1258" spans="6:7" x14ac:dyDescent="0.45">
      <c r="F1258">
        <v>5</v>
      </c>
      <c r="G1258">
        <v>4</v>
      </c>
    </row>
    <row r="1259" spans="6:7" x14ac:dyDescent="0.45">
      <c r="F1259">
        <v>6</v>
      </c>
      <c r="G1259">
        <v>8</v>
      </c>
    </row>
    <row r="1260" spans="6:7" x14ac:dyDescent="0.45">
      <c r="F1260">
        <v>7</v>
      </c>
      <c r="G1260">
        <v>6</v>
      </c>
    </row>
    <row r="1261" spans="6:7" x14ac:dyDescent="0.45">
      <c r="F1261">
        <v>8</v>
      </c>
      <c r="G1261">
        <v>10</v>
      </c>
    </row>
    <row r="1262" spans="6:7" x14ac:dyDescent="0.45">
      <c r="F1262">
        <v>10</v>
      </c>
      <c r="G1262">
        <v>9</v>
      </c>
    </row>
    <row r="1263" spans="6:7" x14ac:dyDescent="0.45">
      <c r="F1263">
        <v>11</v>
      </c>
      <c r="G1263">
        <v>7</v>
      </c>
    </row>
    <row r="1264" spans="6:7" x14ac:dyDescent="0.45">
      <c r="F1264">
        <v>12</v>
      </c>
      <c r="G1264">
        <v>12</v>
      </c>
    </row>
    <row r="1265" spans="6:7" x14ac:dyDescent="0.45">
      <c r="F1265">
        <v>13</v>
      </c>
      <c r="G1265">
        <v>11</v>
      </c>
    </row>
    <row r="1266" spans="6:7" x14ac:dyDescent="0.45">
      <c r="F1266">
        <v>14</v>
      </c>
      <c r="G1266">
        <v>14</v>
      </c>
    </row>
    <row r="1267" spans="6:7" x14ac:dyDescent="0.45">
      <c r="F1267">
        <v>15</v>
      </c>
      <c r="G1267">
        <v>13</v>
      </c>
    </row>
    <row r="1268" spans="6:7" x14ac:dyDescent="0.45">
      <c r="F1268">
        <v>16</v>
      </c>
      <c r="G1268">
        <v>15</v>
      </c>
    </row>
    <row r="1269" spans="6:7" x14ac:dyDescent="0.45">
      <c r="F1269">
        <v>17</v>
      </c>
      <c r="G1269">
        <v>19</v>
      </c>
    </row>
    <row r="1270" spans="6:7" x14ac:dyDescent="0.45">
      <c r="F1270">
        <v>18</v>
      </c>
      <c r="G1270">
        <v>17</v>
      </c>
    </row>
    <row r="1271" spans="6:7" x14ac:dyDescent="0.45">
      <c r="F1271">
        <v>19</v>
      </c>
      <c r="G1271">
        <v>18</v>
      </c>
    </row>
    <row r="1272" spans="6:7" x14ac:dyDescent="0.45">
      <c r="F1272">
        <v>20</v>
      </c>
      <c r="G1272">
        <v>16</v>
      </c>
    </row>
    <row r="1273" spans="6:7" x14ac:dyDescent="0.45">
      <c r="F1273">
        <v>1</v>
      </c>
      <c r="G1273">
        <v>1</v>
      </c>
    </row>
    <row r="1274" spans="6:7" x14ac:dyDescent="0.45">
      <c r="F1274">
        <v>2</v>
      </c>
      <c r="G1274">
        <v>2</v>
      </c>
    </row>
    <row r="1275" spans="6:7" x14ac:dyDescent="0.45">
      <c r="F1275">
        <v>3</v>
      </c>
      <c r="G1275">
        <v>3</v>
      </c>
    </row>
    <row r="1276" spans="6:7" x14ac:dyDescent="0.45">
      <c r="F1276">
        <v>4</v>
      </c>
      <c r="G1276">
        <v>4</v>
      </c>
    </row>
    <row r="1277" spans="6:7" x14ac:dyDescent="0.45">
      <c r="F1277">
        <v>5</v>
      </c>
      <c r="G1277">
        <v>6</v>
      </c>
    </row>
    <row r="1278" spans="6:7" x14ac:dyDescent="0.45">
      <c r="F1278">
        <v>6</v>
      </c>
      <c r="G1278">
        <v>5</v>
      </c>
    </row>
    <row r="1279" spans="6:7" x14ac:dyDescent="0.45">
      <c r="F1279">
        <v>8</v>
      </c>
      <c r="G1279">
        <v>10</v>
      </c>
    </row>
    <row r="1280" spans="6:7" x14ac:dyDescent="0.45">
      <c r="F1280">
        <v>9</v>
      </c>
      <c r="G1280">
        <v>9</v>
      </c>
    </row>
    <row r="1281" spans="6:7" x14ac:dyDescent="0.45">
      <c r="F1281">
        <v>10</v>
      </c>
      <c r="G1281">
        <v>7</v>
      </c>
    </row>
    <row r="1282" spans="6:7" x14ac:dyDescent="0.45">
      <c r="F1282">
        <v>11</v>
      </c>
      <c r="G1282">
        <v>11</v>
      </c>
    </row>
    <row r="1283" spans="6:7" x14ac:dyDescent="0.45">
      <c r="F1283">
        <v>12</v>
      </c>
      <c r="G1283">
        <v>8</v>
      </c>
    </row>
    <row r="1284" spans="6:7" x14ac:dyDescent="0.45">
      <c r="F1284">
        <v>13</v>
      </c>
      <c r="G1284">
        <v>14</v>
      </c>
    </row>
    <row r="1285" spans="6:7" x14ac:dyDescent="0.45">
      <c r="F1285">
        <v>14</v>
      </c>
      <c r="G1285">
        <v>13</v>
      </c>
    </row>
    <row r="1286" spans="6:7" x14ac:dyDescent="0.45">
      <c r="F1286">
        <v>16</v>
      </c>
      <c r="G1286">
        <v>12</v>
      </c>
    </row>
    <row r="1287" spans="6:7" x14ac:dyDescent="0.45">
      <c r="F1287">
        <v>17</v>
      </c>
      <c r="G1287">
        <v>15</v>
      </c>
    </row>
    <row r="1288" spans="6:7" x14ac:dyDescent="0.45">
      <c r="F1288">
        <v>19</v>
      </c>
      <c r="G1288">
        <v>16</v>
      </c>
    </row>
    <row r="1289" spans="6:7" x14ac:dyDescent="0.45">
      <c r="F1289">
        <v>20</v>
      </c>
      <c r="G1289">
        <v>17</v>
      </c>
    </row>
    <row r="1290" spans="6:7" x14ac:dyDescent="0.45">
      <c r="F1290">
        <v>1</v>
      </c>
      <c r="G1290">
        <v>7</v>
      </c>
    </row>
    <row r="1291" spans="6:7" x14ac:dyDescent="0.45">
      <c r="F1291">
        <v>2</v>
      </c>
      <c r="G1291">
        <v>5</v>
      </c>
    </row>
    <row r="1292" spans="6:7" x14ac:dyDescent="0.45">
      <c r="F1292">
        <v>3</v>
      </c>
      <c r="G1292">
        <v>2</v>
      </c>
    </row>
    <row r="1293" spans="6:7" x14ac:dyDescent="0.45">
      <c r="F1293">
        <v>4</v>
      </c>
      <c r="G1293">
        <v>10</v>
      </c>
    </row>
    <row r="1294" spans="6:7" x14ac:dyDescent="0.45">
      <c r="F1294">
        <v>6</v>
      </c>
      <c r="G1294">
        <v>4</v>
      </c>
    </row>
    <row r="1295" spans="6:7" x14ac:dyDescent="0.45">
      <c r="F1295">
        <v>7</v>
      </c>
      <c r="G1295">
        <v>6</v>
      </c>
    </row>
    <row r="1296" spans="6:7" x14ac:dyDescent="0.45">
      <c r="F1296">
        <v>8</v>
      </c>
      <c r="G1296">
        <v>3</v>
      </c>
    </row>
    <row r="1297" spans="6:7" x14ac:dyDescent="0.45">
      <c r="F1297">
        <v>9</v>
      </c>
      <c r="G1297">
        <v>15</v>
      </c>
    </row>
    <row r="1298" spans="6:7" x14ac:dyDescent="0.45">
      <c r="F1298">
        <v>10</v>
      </c>
      <c r="G1298">
        <v>1</v>
      </c>
    </row>
    <row r="1299" spans="6:7" x14ac:dyDescent="0.45">
      <c r="F1299">
        <v>11</v>
      </c>
      <c r="G1299">
        <v>9</v>
      </c>
    </row>
    <row r="1300" spans="6:7" x14ac:dyDescent="0.45">
      <c r="F1300">
        <v>12</v>
      </c>
      <c r="G1300">
        <v>8</v>
      </c>
    </row>
    <row r="1301" spans="6:7" x14ac:dyDescent="0.45">
      <c r="F1301">
        <v>14</v>
      </c>
      <c r="G1301">
        <v>13</v>
      </c>
    </row>
    <row r="1302" spans="6:7" x14ac:dyDescent="0.45">
      <c r="F1302">
        <v>16</v>
      </c>
      <c r="G1302">
        <v>12</v>
      </c>
    </row>
    <row r="1303" spans="6:7" x14ac:dyDescent="0.45">
      <c r="F1303">
        <v>18</v>
      </c>
      <c r="G1303">
        <v>16</v>
      </c>
    </row>
    <row r="1304" spans="6:7" x14ac:dyDescent="0.45">
      <c r="F1304">
        <v>19</v>
      </c>
      <c r="G1304">
        <v>14</v>
      </c>
    </row>
    <row r="1305" spans="6:7" x14ac:dyDescent="0.45">
      <c r="F1305">
        <v>20</v>
      </c>
      <c r="G1305">
        <v>11</v>
      </c>
    </row>
    <row r="1306" spans="6:7" x14ac:dyDescent="0.45">
      <c r="F1306">
        <v>1</v>
      </c>
      <c r="G1306">
        <v>1</v>
      </c>
    </row>
    <row r="1307" spans="6:7" x14ac:dyDescent="0.45">
      <c r="F1307">
        <v>2</v>
      </c>
      <c r="G1307">
        <v>2</v>
      </c>
    </row>
    <row r="1308" spans="6:7" x14ac:dyDescent="0.45">
      <c r="F1308">
        <v>4</v>
      </c>
      <c r="G1308">
        <v>3</v>
      </c>
    </row>
    <row r="1309" spans="6:7" x14ac:dyDescent="0.45">
      <c r="F1309">
        <v>5</v>
      </c>
      <c r="G1309">
        <v>8</v>
      </c>
    </row>
    <row r="1310" spans="6:7" x14ac:dyDescent="0.45">
      <c r="F1310">
        <v>6</v>
      </c>
      <c r="G1310">
        <v>5</v>
      </c>
    </row>
    <row r="1311" spans="6:7" x14ac:dyDescent="0.45">
      <c r="F1311">
        <v>8</v>
      </c>
      <c r="G1311">
        <v>4</v>
      </c>
    </row>
    <row r="1312" spans="6:7" x14ac:dyDescent="0.45">
      <c r="F1312">
        <v>11</v>
      </c>
      <c r="G1312">
        <v>6</v>
      </c>
    </row>
    <row r="1313" spans="6:7" x14ac:dyDescent="0.45">
      <c r="F1313">
        <v>12</v>
      </c>
      <c r="G1313">
        <v>7</v>
      </c>
    </row>
    <row r="1314" spans="6:7" x14ac:dyDescent="0.45">
      <c r="F1314">
        <v>13</v>
      </c>
      <c r="G1314">
        <v>9</v>
      </c>
    </row>
    <row r="1315" spans="6:7" x14ac:dyDescent="0.45">
      <c r="F1315">
        <v>14</v>
      </c>
      <c r="G1315">
        <v>10</v>
      </c>
    </row>
    <row r="1316" spans="6:7" x14ac:dyDescent="0.45">
      <c r="F1316">
        <v>15</v>
      </c>
      <c r="G1316">
        <v>12</v>
      </c>
    </row>
    <row r="1317" spans="6:7" x14ac:dyDescent="0.45">
      <c r="F1317">
        <v>18</v>
      </c>
      <c r="G1317">
        <v>11</v>
      </c>
    </row>
    <row r="1318" spans="6:7" x14ac:dyDescent="0.45">
      <c r="F1318">
        <v>1</v>
      </c>
      <c r="G1318">
        <v>3</v>
      </c>
    </row>
    <row r="1319" spans="6:7" x14ac:dyDescent="0.45">
      <c r="F1319">
        <v>2</v>
      </c>
      <c r="G1319">
        <v>2</v>
      </c>
    </row>
    <row r="1320" spans="6:7" x14ac:dyDescent="0.45">
      <c r="F1320">
        <v>3</v>
      </c>
      <c r="G1320">
        <v>1</v>
      </c>
    </row>
    <row r="1321" spans="6:7" x14ac:dyDescent="0.45">
      <c r="F1321">
        <v>4</v>
      </c>
      <c r="G1321">
        <v>4</v>
      </c>
    </row>
    <row r="1322" spans="6:7" x14ac:dyDescent="0.45">
      <c r="F1322">
        <v>5</v>
      </c>
      <c r="G1322">
        <v>5</v>
      </c>
    </row>
    <row r="1323" spans="6:7" x14ac:dyDescent="0.45">
      <c r="F1323">
        <v>7</v>
      </c>
      <c r="G1323">
        <v>7</v>
      </c>
    </row>
    <row r="1324" spans="6:7" x14ac:dyDescent="0.45">
      <c r="F1324">
        <v>8</v>
      </c>
      <c r="G1324">
        <v>15</v>
      </c>
    </row>
    <row r="1325" spans="6:7" x14ac:dyDescent="0.45">
      <c r="F1325">
        <v>9</v>
      </c>
      <c r="G1325">
        <v>9</v>
      </c>
    </row>
    <row r="1326" spans="6:7" x14ac:dyDescent="0.45">
      <c r="F1326">
        <v>10</v>
      </c>
      <c r="G1326">
        <v>10</v>
      </c>
    </row>
    <row r="1327" spans="6:7" x14ac:dyDescent="0.45">
      <c r="F1327">
        <v>11</v>
      </c>
      <c r="G1327">
        <v>6</v>
      </c>
    </row>
    <row r="1328" spans="6:7" x14ac:dyDescent="0.45">
      <c r="F1328">
        <v>12</v>
      </c>
      <c r="G1328">
        <v>8</v>
      </c>
    </row>
    <row r="1329" spans="6:7" x14ac:dyDescent="0.45">
      <c r="F1329">
        <v>14</v>
      </c>
      <c r="G1329">
        <v>18</v>
      </c>
    </row>
    <row r="1330" spans="6:7" x14ac:dyDescent="0.45">
      <c r="F1330">
        <v>15</v>
      </c>
      <c r="G1330">
        <v>13</v>
      </c>
    </row>
    <row r="1331" spans="6:7" x14ac:dyDescent="0.45">
      <c r="F1331">
        <v>16</v>
      </c>
      <c r="G1331">
        <v>17</v>
      </c>
    </row>
    <row r="1332" spans="6:7" x14ac:dyDescent="0.45">
      <c r="F1332">
        <v>17</v>
      </c>
      <c r="G1332">
        <v>11</v>
      </c>
    </row>
    <row r="1333" spans="6:7" x14ac:dyDescent="0.45">
      <c r="F1333">
        <v>18</v>
      </c>
      <c r="G1333">
        <v>12</v>
      </c>
    </row>
    <row r="1334" spans="6:7" x14ac:dyDescent="0.45">
      <c r="F1334">
        <v>19</v>
      </c>
      <c r="G1334">
        <v>16</v>
      </c>
    </row>
    <row r="1335" spans="6:7" x14ac:dyDescent="0.45">
      <c r="F1335">
        <v>20</v>
      </c>
      <c r="G1335">
        <v>14</v>
      </c>
    </row>
    <row r="1336" spans="6:7" x14ac:dyDescent="0.45">
      <c r="F1336">
        <v>2</v>
      </c>
      <c r="G1336">
        <v>1</v>
      </c>
    </row>
    <row r="1337" spans="6:7" x14ac:dyDescent="0.45">
      <c r="F1337">
        <v>3</v>
      </c>
      <c r="G1337">
        <v>2</v>
      </c>
    </row>
    <row r="1338" spans="6:7" x14ac:dyDescent="0.45">
      <c r="F1338">
        <v>4</v>
      </c>
      <c r="G1338">
        <v>7</v>
      </c>
    </row>
    <row r="1339" spans="6:7" x14ac:dyDescent="0.45">
      <c r="F1339">
        <v>6</v>
      </c>
      <c r="G1339">
        <v>3</v>
      </c>
    </row>
    <row r="1340" spans="6:7" x14ac:dyDescent="0.45">
      <c r="F1340">
        <v>9</v>
      </c>
      <c r="G1340">
        <v>4</v>
      </c>
    </row>
    <row r="1341" spans="6:7" x14ac:dyDescent="0.45">
      <c r="F1341">
        <v>10</v>
      </c>
      <c r="G1341">
        <v>5</v>
      </c>
    </row>
    <row r="1342" spans="6:7" x14ac:dyDescent="0.45">
      <c r="F1342">
        <v>11</v>
      </c>
      <c r="G1342">
        <v>11</v>
      </c>
    </row>
    <row r="1343" spans="6:7" x14ac:dyDescent="0.45">
      <c r="F1343">
        <v>12</v>
      </c>
      <c r="G1343">
        <v>6</v>
      </c>
    </row>
    <row r="1344" spans="6:7" x14ac:dyDescent="0.45">
      <c r="F1344">
        <v>13</v>
      </c>
      <c r="G1344">
        <v>15</v>
      </c>
    </row>
    <row r="1345" spans="6:7" x14ac:dyDescent="0.45">
      <c r="F1345">
        <v>14</v>
      </c>
      <c r="G1345">
        <v>10</v>
      </c>
    </row>
    <row r="1346" spans="6:7" x14ac:dyDescent="0.45">
      <c r="F1346">
        <v>15</v>
      </c>
      <c r="G1346">
        <v>13</v>
      </c>
    </row>
    <row r="1347" spans="6:7" x14ac:dyDescent="0.45">
      <c r="F1347">
        <v>16</v>
      </c>
      <c r="G1347">
        <v>9</v>
      </c>
    </row>
    <row r="1348" spans="6:7" x14ac:dyDescent="0.45">
      <c r="F1348">
        <v>18</v>
      </c>
      <c r="G1348">
        <v>14</v>
      </c>
    </row>
    <row r="1349" spans="6:7" x14ac:dyDescent="0.45">
      <c r="F1349">
        <v>19</v>
      </c>
      <c r="G1349">
        <v>12</v>
      </c>
    </row>
    <row r="1350" spans="6:7" x14ac:dyDescent="0.45">
      <c r="F1350">
        <v>20</v>
      </c>
      <c r="G1350">
        <v>8</v>
      </c>
    </row>
    <row r="1351" spans="6:7" x14ac:dyDescent="0.45">
      <c r="F1351">
        <v>1</v>
      </c>
      <c r="G1351">
        <v>1</v>
      </c>
    </row>
    <row r="1352" spans="6:7" x14ac:dyDescent="0.45">
      <c r="F1352">
        <v>2</v>
      </c>
      <c r="G1352">
        <v>2</v>
      </c>
    </row>
    <row r="1353" spans="6:7" x14ac:dyDescent="0.45">
      <c r="F1353">
        <v>3</v>
      </c>
      <c r="G1353">
        <v>3</v>
      </c>
    </row>
    <row r="1354" spans="6:7" x14ac:dyDescent="0.45">
      <c r="F1354">
        <v>4</v>
      </c>
      <c r="G1354">
        <v>4</v>
      </c>
    </row>
    <row r="1355" spans="6:7" x14ac:dyDescent="0.45">
      <c r="F1355">
        <v>5</v>
      </c>
      <c r="G1355">
        <v>7</v>
      </c>
    </row>
    <row r="1356" spans="6:7" x14ac:dyDescent="0.45">
      <c r="F1356">
        <v>6</v>
      </c>
      <c r="G1356">
        <v>12</v>
      </c>
    </row>
    <row r="1357" spans="6:7" x14ac:dyDescent="0.45">
      <c r="F1357">
        <v>7</v>
      </c>
      <c r="G1357">
        <v>6</v>
      </c>
    </row>
    <row r="1358" spans="6:7" x14ac:dyDescent="0.45">
      <c r="F1358">
        <v>8</v>
      </c>
      <c r="G1358">
        <v>13</v>
      </c>
    </row>
    <row r="1359" spans="6:7" x14ac:dyDescent="0.45">
      <c r="F1359">
        <v>9</v>
      </c>
      <c r="G1359">
        <v>5</v>
      </c>
    </row>
    <row r="1360" spans="6:7" x14ac:dyDescent="0.45">
      <c r="F1360">
        <v>10</v>
      </c>
      <c r="G1360">
        <v>9</v>
      </c>
    </row>
    <row r="1361" spans="6:7" x14ac:dyDescent="0.45">
      <c r="F1361">
        <v>11</v>
      </c>
      <c r="G1361">
        <v>8</v>
      </c>
    </row>
    <row r="1362" spans="6:7" x14ac:dyDescent="0.45">
      <c r="F1362">
        <v>13</v>
      </c>
      <c r="G1362">
        <v>19</v>
      </c>
    </row>
    <row r="1363" spans="6:7" x14ac:dyDescent="0.45">
      <c r="F1363">
        <v>14</v>
      </c>
      <c r="G1363">
        <v>14</v>
      </c>
    </row>
    <row r="1364" spans="6:7" x14ac:dyDescent="0.45">
      <c r="F1364">
        <v>15</v>
      </c>
      <c r="G1364">
        <v>10</v>
      </c>
    </row>
    <row r="1365" spans="6:7" x14ac:dyDescent="0.45">
      <c r="F1365">
        <v>16</v>
      </c>
      <c r="G1365">
        <v>11</v>
      </c>
    </row>
    <row r="1366" spans="6:7" x14ac:dyDescent="0.45">
      <c r="F1366">
        <v>17</v>
      </c>
      <c r="G1366">
        <v>15</v>
      </c>
    </row>
    <row r="1367" spans="6:7" x14ac:dyDescent="0.45">
      <c r="F1367">
        <v>18</v>
      </c>
      <c r="G1367">
        <v>17</v>
      </c>
    </row>
    <row r="1368" spans="6:7" x14ac:dyDescent="0.45">
      <c r="F1368">
        <v>19</v>
      </c>
      <c r="G1368">
        <v>16</v>
      </c>
    </row>
    <row r="1369" spans="6:7" x14ac:dyDescent="0.45">
      <c r="F1369">
        <v>20</v>
      </c>
      <c r="G1369">
        <v>18</v>
      </c>
    </row>
    <row r="1370" spans="6:7" x14ac:dyDescent="0.45">
      <c r="F1370">
        <v>1</v>
      </c>
      <c r="G1370">
        <v>2</v>
      </c>
    </row>
    <row r="1371" spans="6:7" x14ac:dyDescent="0.45">
      <c r="F1371">
        <v>2</v>
      </c>
      <c r="G1371">
        <v>1</v>
      </c>
    </row>
    <row r="1372" spans="6:7" x14ac:dyDescent="0.45">
      <c r="F1372">
        <v>5</v>
      </c>
      <c r="G1372">
        <v>3</v>
      </c>
    </row>
    <row r="1373" spans="6:7" x14ac:dyDescent="0.45">
      <c r="F1373">
        <v>6</v>
      </c>
      <c r="G1373">
        <v>15</v>
      </c>
    </row>
    <row r="1374" spans="6:7" x14ac:dyDescent="0.45">
      <c r="F1374">
        <v>7</v>
      </c>
      <c r="G1374">
        <v>5</v>
      </c>
    </row>
    <row r="1375" spans="6:7" x14ac:dyDescent="0.45">
      <c r="F1375">
        <v>8</v>
      </c>
      <c r="G1375">
        <v>4</v>
      </c>
    </row>
    <row r="1376" spans="6:7" x14ac:dyDescent="0.45">
      <c r="F1376">
        <v>9</v>
      </c>
      <c r="G1376">
        <v>8</v>
      </c>
    </row>
    <row r="1377" spans="6:7" x14ac:dyDescent="0.45">
      <c r="F1377">
        <v>10</v>
      </c>
      <c r="G1377">
        <v>7</v>
      </c>
    </row>
    <row r="1378" spans="6:7" x14ac:dyDescent="0.45">
      <c r="F1378">
        <v>11</v>
      </c>
      <c r="G1378">
        <v>6</v>
      </c>
    </row>
    <row r="1379" spans="6:7" x14ac:dyDescent="0.45">
      <c r="F1379">
        <v>14</v>
      </c>
      <c r="G1379">
        <v>12</v>
      </c>
    </row>
    <row r="1380" spans="6:7" x14ac:dyDescent="0.45">
      <c r="F1380">
        <v>15</v>
      </c>
      <c r="G1380">
        <v>13</v>
      </c>
    </row>
    <row r="1381" spans="6:7" x14ac:dyDescent="0.45">
      <c r="F1381">
        <v>16</v>
      </c>
      <c r="G1381">
        <v>14</v>
      </c>
    </row>
    <row r="1382" spans="6:7" x14ac:dyDescent="0.45">
      <c r="F1382">
        <v>18</v>
      </c>
      <c r="G1382">
        <v>9</v>
      </c>
    </row>
    <row r="1383" spans="6:7" x14ac:dyDescent="0.45">
      <c r="F1383">
        <v>19</v>
      </c>
      <c r="G1383">
        <v>11</v>
      </c>
    </row>
    <row r="1384" spans="6:7" x14ac:dyDescent="0.45">
      <c r="F1384">
        <v>20</v>
      </c>
      <c r="G1384">
        <v>10</v>
      </c>
    </row>
    <row r="1385" spans="6:7" x14ac:dyDescent="0.45">
      <c r="F1385">
        <v>1</v>
      </c>
      <c r="G1385">
        <v>9</v>
      </c>
    </row>
    <row r="1386" spans="6:7" x14ac:dyDescent="0.45">
      <c r="F1386">
        <v>2</v>
      </c>
      <c r="G1386">
        <v>6</v>
      </c>
    </row>
    <row r="1387" spans="6:7" x14ac:dyDescent="0.45">
      <c r="F1387">
        <v>3</v>
      </c>
      <c r="G1387">
        <v>2</v>
      </c>
    </row>
    <row r="1388" spans="6:7" x14ac:dyDescent="0.45">
      <c r="F1388">
        <v>4</v>
      </c>
      <c r="G1388">
        <v>7</v>
      </c>
    </row>
    <row r="1389" spans="6:7" x14ac:dyDescent="0.45">
      <c r="F1389">
        <v>5</v>
      </c>
      <c r="G1389">
        <v>10</v>
      </c>
    </row>
    <row r="1390" spans="6:7" x14ac:dyDescent="0.45">
      <c r="F1390">
        <v>6</v>
      </c>
      <c r="G1390">
        <v>1</v>
      </c>
    </row>
    <row r="1391" spans="6:7" x14ac:dyDescent="0.45">
      <c r="F1391">
        <v>7</v>
      </c>
      <c r="G1391">
        <v>11</v>
      </c>
    </row>
    <row r="1392" spans="6:7" x14ac:dyDescent="0.45">
      <c r="F1392">
        <v>8</v>
      </c>
      <c r="G1392">
        <v>15</v>
      </c>
    </row>
    <row r="1393" spans="6:7" x14ac:dyDescent="0.45">
      <c r="F1393">
        <v>9</v>
      </c>
      <c r="G1393">
        <v>14</v>
      </c>
    </row>
    <row r="1394" spans="6:7" x14ac:dyDescent="0.45">
      <c r="F1394">
        <v>11</v>
      </c>
      <c r="G1394">
        <v>8</v>
      </c>
    </row>
    <row r="1395" spans="6:7" x14ac:dyDescent="0.45">
      <c r="F1395">
        <v>12</v>
      </c>
      <c r="G1395">
        <v>3</v>
      </c>
    </row>
    <row r="1396" spans="6:7" x14ac:dyDescent="0.45">
      <c r="F1396">
        <v>13</v>
      </c>
      <c r="G1396">
        <v>5</v>
      </c>
    </row>
    <row r="1397" spans="6:7" x14ac:dyDescent="0.45">
      <c r="F1397">
        <v>14</v>
      </c>
      <c r="G1397">
        <v>4</v>
      </c>
    </row>
    <row r="1398" spans="6:7" x14ac:dyDescent="0.45">
      <c r="F1398">
        <v>15</v>
      </c>
      <c r="G1398">
        <v>13</v>
      </c>
    </row>
    <row r="1399" spans="6:7" x14ac:dyDescent="0.45">
      <c r="F1399">
        <v>16</v>
      </c>
      <c r="G1399">
        <v>17</v>
      </c>
    </row>
    <row r="1400" spans="6:7" x14ac:dyDescent="0.45">
      <c r="F1400">
        <v>17</v>
      </c>
      <c r="G1400">
        <v>12</v>
      </c>
    </row>
    <row r="1401" spans="6:7" x14ac:dyDescent="0.45">
      <c r="F1401">
        <v>18</v>
      </c>
      <c r="G1401">
        <v>16</v>
      </c>
    </row>
    <row r="1402" spans="6:7" x14ac:dyDescent="0.45">
      <c r="F1402">
        <v>1</v>
      </c>
      <c r="G1402">
        <v>1</v>
      </c>
    </row>
    <row r="1403" spans="6:7" x14ac:dyDescent="0.45">
      <c r="F1403">
        <v>2</v>
      </c>
      <c r="G1403">
        <v>8</v>
      </c>
    </row>
    <row r="1404" spans="6:7" x14ac:dyDescent="0.45">
      <c r="F1404">
        <v>3</v>
      </c>
      <c r="G1404">
        <v>2</v>
      </c>
    </row>
    <row r="1405" spans="6:7" x14ac:dyDescent="0.45">
      <c r="F1405">
        <v>4</v>
      </c>
      <c r="G1405">
        <v>3</v>
      </c>
    </row>
    <row r="1406" spans="6:7" x14ac:dyDescent="0.45">
      <c r="F1406">
        <v>5</v>
      </c>
      <c r="G1406">
        <v>18</v>
      </c>
    </row>
    <row r="1407" spans="6:7" x14ac:dyDescent="0.45">
      <c r="F1407">
        <v>6</v>
      </c>
      <c r="G1407">
        <v>7</v>
      </c>
    </row>
    <row r="1408" spans="6:7" x14ac:dyDescent="0.45">
      <c r="F1408">
        <v>7</v>
      </c>
      <c r="G1408">
        <v>9</v>
      </c>
    </row>
    <row r="1409" spans="6:7" x14ac:dyDescent="0.45">
      <c r="F1409">
        <v>8</v>
      </c>
      <c r="G1409">
        <v>6</v>
      </c>
    </row>
    <row r="1410" spans="6:7" x14ac:dyDescent="0.45">
      <c r="F1410">
        <v>9</v>
      </c>
      <c r="G1410">
        <v>4</v>
      </c>
    </row>
    <row r="1411" spans="6:7" x14ac:dyDescent="0.45">
      <c r="F1411">
        <v>10</v>
      </c>
      <c r="G1411">
        <v>11</v>
      </c>
    </row>
    <row r="1412" spans="6:7" x14ac:dyDescent="0.45">
      <c r="F1412">
        <v>11</v>
      </c>
      <c r="G1412">
        <v>13</v>
      </c>
    </row>
    <row r="1413" spans="6:7" x14ac:dyDescent="0.45">
      <c r="F1413">
        <v>12</v>
      </c>
      <c r="G1413">
        <v>10</v>
      </c>
    </row>
    <row r="1414" spans="6:7" x14ac:dyDescent="0.45">
      <c r="F1414">
        <v>14</v>
      </c>
      <c r="G1414">
        <v>12</v>
      </c>
    </row>
    <row r="1415" spans="6:7" x14ac:dyDescent="0.45">
      <c r="F1415">
        <v>15</v>
      </c>
      <c r="G1415">
        <v>5</v>
      </c>
    </row>
    <row r="1416" spans="6:7" x14ac:dyDescent="0.45">
      <c r="F1416">
        <v>16</v>
      </c>
      <c r="G1416">
        <v>16</v>
      </c>
    </row>
    <row r="1417" spans="6:7" x14ac:dyDescent="0.45">
      <c r="F1417">
        <v>17</v>
      </c>
      <c r="G1417">
        <v>15</v>
      </c>
    </row>
    <row r="1418" spans="6:7" x14ac:dyDescent="0.45">
      <c r="F1418">
        <v>18</v>
      </c>
      <c r="G1418">
        <v>17</v>
      </c>
    </row>
    <row r="1419" spans="6:7" x14ac:dyDescent="0.45">
      <c r="F1419">
        <v>20</v>
      </c>
      <c r="G1419">
        <v>14</v>
      </c>
    </row>
    <row r="1420" spans="6:7" x14ac:dyDescent="0.45">
      <c r="F1420">
        <v>1</v>
      </c>
      <c r="G1420">
        <v>8</v>
      </c>
    </row>
    <row r="1421" spans="6:7" x14ac:dyDescent="0.45">
      <c r="F1421">
        <v>2</v>
      </c>
      <c r="G1421">
        <v>9</v>
      </c>
    </row>
    <row r="1422" spans="6:7" x14ac:dyDescent="0.45">
      <c r="F1422">
        <v>5</v>
      </c>
      <c r="G1422">
        <v>1</v>
      </c>
    </row>
    <row r="1423" spans="6:7" x14ac:dyDescent="0.45">
      <c r="F1423">
        <v>6</v>
      </c>
      <c r="G1423">
        <v>7</v>
      </c>
    </row>
    <row r="1424" spans="6:7" x14ac:dyDescent="0.45">
      <c r="F1424">
        <v>7</v>
      </c>
      <c r="G1424">
        <v>5</v>
      </c>
    </row>
    <row r="1425" spans="6:7" x14ac:dyDescent="0.45">
      <c r="F1425">
        <v>8</v>
      </c>
      <c r="G1425">
        <v>4</v>
      </c>
    </row>
    <row r="1426" spans="6:7" x14ac:dyDescent="0.45">
      <c r="F1426">
        <v>9</v>
      </c>
      <c r="G1426">
        <v>11</v>
      </c>
    </row>
    <row r="1427" spans="6:7" x14ac:dyDescent="0.45">
      <c r="F1427">
        <v>10</v>
      </c>
      <c r="G1427">
        <v>3</v>
      </c>
    </row>
    <row r="1428" spans="6:7" x14ac:dyDescent="0.45">
      <c r="F1428">
        <v>11</v>
      </c>
      <c r="G1428">
        <v>2</v>
      </c>
    </row>
    <row r="1429" spans="6:7" x14ac:dyDescent="0.45">
      <c r="F1429">
        <v>12</v>
      </c>
      <c r="G1429">
        <v>6</v>
      </c>
    </row>
    <row r="1430" spans="6:7" x14ac:dyDescent="0.45">
      <c r="F1430">
        <v>13</v>
      </c>
      <c r="G1430">
        <v>12</v>
      </c>
    </row>
    <row r="1431" spans="6:7" x14ac:dyDescent="0.45">
      <c r="F1431">
        <v>14</v>
      </c>
      <c r="G1431">
        <v>13</v>
      </c>
    </row>
    <row r="1432" spans="6:7" x14ac:dyDescent="0.45">
      <c r="F1432">
        <v>15</v>
      </c>
      <c r="G1432">
        <v>10</v>
      </c>
    </row>
    <row r="1433" spans="6:7" x14ac:dyDescent="0.45">
      <c r="F1433">
        <v>16</v>
      </c>
      <c r="G1433">
        <v>15</v>
      </c>
    </row>
    <row r="1434" spans="6:7" x14ac:dyDescent="0.45">
      <c r="F1434">
        <v>18</v>
      </c>
      <c r="G1434">
        <v>16</v>
      </c>
    </row>
    <row r="1435" spans="6:7" x14ac:dyDescent="0.45">
      <c r="F1435">
        <v>19</v>
      </c>
      <c r="G1435">
        <v>14</v>
      </c>
    </row>
    <row r="1436" spans="6:7" x14ac:dyDescent="0.45">
      <c r="F1436">
        <v>20</v>
      </c>
      <c r="G1436">
        <v>17</v>
      </c>
    </row>
    <row r="1437" spans="6:7" x14ac:dyDescent="0.45">
      <c r="F1437">
        <v>1</v>
      </c>
      <c r="G1437">
        <v>1</v>
      </c>
    </row>
    <row r="1438" spans="6:7" x14ac:dyDescent="0.45">
      <c r="F1438">
        <v>2</v>
      </c>
      <c r="G1438">
        <v>2</v>
      </c>
    </row>
    <row r="1439" spans="6:7" x14ac:dyDescent="0.45">
      <c r="F1439">
        <v>3</v>
      </c>
      <c r="G1439">
        <v>3</v>
      </c>
    </row>
    <row r="1440" spans="6:7" x14ac:dyDescent="0.45">
      <c r="F1440">
        <v>4</v>
      </c>
      <c r="G1440">
        <v>5</v>
      </c>
    </row>
    <row r="1441" spans="6:7" x14ac:dyDescent="0.45">
      <c r="F1441">
        <v>5</v>
      </c>
      <c r="G1441">
        <v>4</v>
      </c>
    </row>
    <row r="1442" spans="6:7" x14ac:dyDescent="0.45">
      <c r="F1442">
        <v>6</v>
      </c>
      <c r="G1442">
        <v>6</v>
      </c>
    </row>
    <row r="1443" spans="6:7" x14ac:dyDescent="0.45">
      <c r="F1443">
        <v>7</v>
      </c>
      <c r="G1443">
        <v>11</v>
      </c>
    </row>
    <row r="1444" spans="6:7" x14ac:dyDescent="0.45">
      <c r="F1444">
        <v>8</v>
      </c>
      <c r="G1444">
        <v>10</v>
      </c>
    </row>
    <row r="1445" spans="6:7" x14ac:dyDescent="0.45">
      <c r="F1445">
        <v>9</v>
      </c>
      <c r="G1445">
        <v>13</v>
      </c>
    </row>
    <row r="1446" spans="6:7" x14ac:dyDescent="0.45">
      <c r="F1446">
        <v>10</v>
      </c>
      <c r="G1446">
        <v>8</v>
      </c>
    </row>
    <row r="1447" spans="6:7" x14ac:dyDescent="0.45">
      <c r="F1447">
        <v>11</v>
      </c>
      <c r="G1447">
        <v>9</v>
      </c>
    </row>
    <row r="1448" spans="6:7" x14ac:dyDescent="0.45">
      <c r="F1448">
        <v>12</v>
      </c>
      <c r="G1448">
        <v>7</v>
      </c>
    </row>
    <row r="1449" spans="6:7" x14ac:dyDescent="0.45">
      <c r="F1449">
        <v>13</v>
      </c>
      <c r="G1449">
        <v>14</v>
      </c>
    </row>
    <row r="1450" spans="6:7" x14ac:dyDescent="0.45">
      <c r="F1450">
        <v>14</v>
      </c>
      <c r="G1450">
        <v>16</v>
      </c>
    </row>
    <row r="1451" spans="6:7" x14ac:dyDescent="0.45">
      <c r="F1451">
        <v>16</v>
      </c>
      <c r="G1451">
        <v>12</v>
      </c>
    </row>
    <row r="1452" spans="6:7" x14ac:dyDescent="0.45">
      <c r="F1452">
        <v>17</v>
      </c>
      <c r="G1452">
        <v>18</v>
      </c>
    </row>
    <row r="1453" spans="6:7" x14ac:dyDescent="0.45">
      <c r="F1453">
        <v>18</v>
      </c>
      <c r="G1453">
        <v>15</v>
      </c>
    </row>
    <row r="1454" spans="6:7" x14ac:dyDescent="0.45">
      <c r="F1454">
        <v>19</v>
      </c>
      <c r="G1454">
        <v>19</v>
      </c>
    </row>
    <row r="1455" spans="6:7" x14ac:dyDescent="0.45">
      <c r="F1455">
        <v>20</v>
      </c>
      <c r="G1455">
        <v>17</v>
      </c>
    </row>
  </sheetData>
  <autoFilter ref="B2:G782" xr:uid="{AA074F5D-FF85-4F67-B8DB-FE85CAC24279}">
    <filterColumn colId="5">
      <filters>
        <filter val="1"/>
        <filter val="10"/>
        <filter val="11"/>
        <filter val="15"/>
        <filter val="16"/>
        <filter val="18"/>
        <filter val="19"/>
        <filter val="2"/>
        <filter val="3"/>
        <filter val="4"/>
        <filter val="5"/>
        <filter val="6"/>
        <filter val="7"/>
        <filter val="8"/>
        <filter val="9"/>
      </filters>
    </filterColumn>
  </autoFilter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0C24F8-DFDA-4BDF-8D79-034D1AE7754F}">
  <dimension ref="B1:AZ50"/>
  <sheetViews>
    <sheetView tabSelected="1" topLeftCell="AL13" workbookViewId="0">
      <selection activeCell="AO47" sqref="AO47"/>
    </sheetView>
  </sheetViews>
  <sheetFormatPr defaultRowHeight="14.25" x14ac:dyDescent="0.45"/>
  <sheetData>
    <row r="1" spans="2:52" x14ac:dyDescent="0.45">
      <c r="B1" t="s">
        <v>487</v>
      </c>
      <c r="N1" t="s">
        <v>489</v>
      </c>
      <c r="Z1" t="s">
        <v>490</v>
      </c>
      <c r="AL1" t="s">
        <v>3</v>
      </c>
      <c r="AX1" t="s">
        <v>492</v>
      </c>
    </row>
    <row r="3" spans="2:52" x14ac:dyDescent="0.45">
      <c r="B3" t="s">
        <v>486</v>
      </c>
      <c r="N3" t="s">
        <v>486</v>
      </c>
      <c r="Z3" t="s">
        <v>486</v>
      </c>
      <c r="AL3" t="s">
        <v>486</v>
      </c>
      <c r="AX3" t="s">
        <v>486</v>
      </c>
    </row>
    <row r="4" spans="2:52" x14ac:dyDescent="0.45">
      <c r="B4" t="s">
        <v>0</v>
      </c>
      <c r="C4" t="s">
        <v>34</v>
      </c>
      <c r="D4" t="s">
        <v>493</v>
      </c>
      <c r="N4" t="s">
        <v>0</v>
      </c>
      <c r="O4" t="s">
        <v>34</v>
      </c>
      <c r="P4" t="s">
        <v>493</v>
      </c>
      <c r="Z4" t="s">
        <v>0</v>
      </c>
      <c r="AA4" t="s">
        <v>34</v>
      </c>
      <c r="AB4" t="s">
        <v>493</v>
      </c>
      <c r="AL4" t="s">
        <v>0</v>
      </c>
      <c r="AM4" t="s">
        <v>34</v>
      </c>
      <c r="AN4" t="s">
        <v>493</v>
      </c>
      <c r="AX4" t="s">
        <v>0</v>
      </c>
      <c r="AY4" t="s">
        <v>34</v>
      </c>
      <c r="AZ4" t="s">
        <v>493</v>
      </c>
    </row>
    <row r="5" spans="2:52" x14ac:dyDescent="0.45">
      <c r="B5" s="9">
        <f>AVERAGE(B17:B46)</f>
        <v>8.2333333333333325</v>
      </c>
      <c r="C5" s="9">
        <f>AVERAGE(C17:C46)</f>
        <v>6.333333333333333</v>
      </c>
      <c r="D5" s="12">
        <f>B5-C5</f>
        <v>1.8999999999999995</v>
      </c>
      <c r="N5" s="9">
        <f>AVERAGE(N17:N50)</f>
        <v>7.1764705882352944</v>
      </c>
      <c r="O5" s="9">
        <f>AVERAGE(O17:O50)</f>
        <v>6.5882352941176467</v>
      </c>
      <c r="P5" s="12">
        <f>N5-O5</f>
        <v>0.58823529411764763</v>
      </c>
      <c r="Z5" s="9">
        <f>AVERAGE(Z17:Z46)</f>
        <v>7.9333333333333336</v>
      </c>
      <c r="AA5" s="9">
        <f>AVERAGE(AA17:AA46)</f>
        <v>7.333333333333333</v>
      </c>
      <c r="AB5" s="13">
        <f>Z5-AA5</f>
        <v>0.60000000000000053</v>
      </c>
      <c r="AL5" s="8">
        <f>AVERAGE(AL17:AL50)</f>
        <v>6.5294117647058822</v>
      </c>
      <c r="AM5" s="8">
        <f>AVERAGE(AM17:AM50)</f>
        <v>6.5588235294117645</v>
      </c>
      <c r="AN5" s="14">
        <f>AL5-AM5</f>
        <v>-2.9411764705882248E-2</v>
      </c>
      <c r="AX5" s="9">
        <f>AVERAGE(AX17:AX47)</f>
        <v>7.064516129032258</v>
      </c>
      <c r="AY5" s="9">
        <f>AVERAGE(AY17:AY47)</f>
        <v>6.32258064516129</v>
      </c>
      <c r="AZ5" s="13">
        <f>AX5-AY5</f>
        <v>0.74193548387096797</v>
      </c>
    </row>
    <row r="7" spans="2:52" x14ac:dyDescent="0.45">
      <c r="B7" t="s">
        <v>491</v>
      </c>
      <c r="N7" t="s">
        <v>491</v>
      </c>
      <c r="Z7" t="s">
        <v>491</v>
      </c>
      <c r="AL7" t="s">
        <v>491</v>
      </c>
      <c r="AX7" t="s">
        <v>491</v>
      </c>
    </row>
    <row r="8" spans="2:52" x14ac:dyDescent="0.45">
      <c r="B8" t="s">
        <v>0</v>
      </c>
      <c r="C8" t="s">
        <v>34</v>
      </c>
      <c r="N8" t="s">
        <v>0</v>
      </c>
      <c r="O8" t="s">
        <v>34</v>
      </c>
      <c r="Z8" t="s">
        <v>0</v>
      </c>
      <c r="AA8" t="s">
        <v>34</v>
      </c>
      <c r="AL8" t="s">
        <v>0</v>
      </c>
      <c r="AM8" t="s">
        <v>34</v>
      </c>
      <c r="AX8" t="s">
        <v>0</v>
      </c>
      <c r="AY8" t="s">
        <v>34</v>
      </c>
    </row>
    <row r="9" spans="2:52" x14ac:dyDescent="0.45">
      <c r="B9" s="9">
        <f>_xlfn.STDEV.S(B17:B46)</f>
        <v>3.1697202458232185</v>
      </c>
      <c r="C9" s="9">
        <f>_xlfn.STDEV.S(C17:C46)</f>
        <v>2.5908770094624178</v>
      </c>
      <c r="N9" s="9">
        <f>_xlfn.STDEV.S(N17:N50)</f>
        <v>3.0198393318217822</v>
      </c>
      <c r="O9" s="9">
        <f>_xlfn.STDEV.S(O17:O50)</f>
        <v>2.9036825840679641</v>
      </c>
      <c r="Z9" s="9">
        <f>_xlfn.STDEV.S(Z17:Z46)</f>
        <v>2.887945616707051</v>
      </c>
      <c r="AA9" s="9">
        <f>_xlfn.STDEV.S(AA17:AA46)</f>
        <v>2.9046138485511985</v>
      </c>
      <c r="AL9" s="9">
        <f>_xlfn.STDEV.S(AL17:AL50)</f>
        <v>3.5780076910807717</v>
      </c>
      <c r="AM9" s="9">
        <f>_xlfn.STDEV.S(AM17:AM50)</f>
        <v>4.5739126972269419</v>
      </c>
      <c r="AX9" s="9">
        <f>_xlfn.STDEV.S(AX17:AX47)</f>
        <v>3.4922340879057892</v>
      </c>
      <c r="AY9" s="9">
        <f>_xlfn.STDEV.S(AY17:AY47)</f>
        <v>3.3405298658964622</v>
      </c>
    </row>
    <row r="10" spans="2:52" ht="14.65" thickBot="1" x14ac:dyDescent="0.5"/>
    <row r="11" spans="2:52" x14ac:dyDescent="0.45">
      <c r="B11" s="4"/>
      <c r="C11" s="4" t="s">
        <v>29</v>
      </c>
      <c r="D11" s="4" t="s">
        <v>33</v>
      </c>
      <c r="E11" s="6"/>
      <c r="F11" s="6"/>
      <c r="G11" s="6"/>
      <c r="H11" s="6"/>
      <c r="I11" s="6"/>
      <c r="J11" s="6"/>
      <c r="K11" s="6"/>
      <c r="L11" s="6"/>
      <c r="N11" s="4"/>
      <c r="O11" s="4" t="s">
        <v>29</v>
      </c>
      <c r="P11" s="4" t="s">
        <v>33</v>
      </c>
      <c r="Z11" s="4"/>
      <c r="AA11" s="4" t="s">
        <v>29</v>
      </c>
      <c r="AB11" s="4" t="s">
        <v>33</v>
      </c>
      <c r="AL11" s="4"/>
      <c r="AM11" s="4" t="s">
        <v>29</v>
      </c>
      <c r="AN11" s="4" t="s">
        <v>33</v>
      </c>
    </row>
    <row r="12" spans="2:52" x14ac:dyDescent="0.45">
      <c r="B12" s="2" t="s">
        <v>29</v>
      </c>
      <c r="C12" s="2">
        <v>1</v>
      </c>
      <c r="D12" s="2"/>
      <c r="E12" s="2"/>
      <c r="F12" s="2"/>
      <c r="G12" s="2"/>
      <c r="H12" s="2"/>
      <c r="I12" s="2"/>
      <c r="J12" s="2"/>
      <c r="K12" s="2"/>
      <c r="L12" s="2"/>
      <c r="N12" s="2" t="s">
        <v>29</v>
      </c>
      <c r="O12" s="2">
        <v>1</v>
      </c>
      <c r="P12" s="2"/>
      <c r="Z12" s="2" t="s">
        <v>29</v>
      </c>
      <c r="AA12" s="2">
        <v>1</v>
      </c>
      <c r="AB12" s="2"/>
      <c r="AL12" s="2" t="s">
        <v>29</v>
      </c>
      <c r="AM12" s="2">
        <v>1</v>
      </c>
      <c r="AN12" s="2"/>
    </row>
    <row r="13" spans="2:52" ht="14.65" thickBot="1" x14ac:dyDescent="0.5">
      <c r="B13" s="3" t="s">
        <v>33</v>
      </c>
      <c r="C13" s="3">
        <v>0.62423465464725203</v>
      </c>
      <c r="D13" s="3">
        <v>1</v>
      </c>
      <c r="E13" s="2"/>
      <c r="F13" s="2"/>
      <c r="G13" s="2"/>
      <c r="H13" s="2"/>
      <c r="I13" s="2"/>
      <c r="J13" s="2"/>
      <c r="K13" s="2"/>
      <c r="L13" s="2"/>
      <c r="N13" s="3" t="s">
        <v>33</v>
      </c>
      <c r="O13" s="3">
        <v>0.50617828359366734</v>
      </c>
      <c r="P13" s="3">
        <v>1</v>
      </c>
      <c r="Z13" s="3" t="s">
        <v>33</v>
      </c>
      <c r="AA13" s="3">
        <v>0.20416890587055425</v>
      </c>
      <c r="AB13" s="3">
        <v>1</v>
      </c>
      <c r="AL13" s="3" t="s">
        <v>33</v>
      </c>
      <c r="AM13" s="3">
        <v>-2.788354345928605E-2</v>
      </c>
      <c r="AN13" s="3">
        <v>1</v>
      </c>
    </row>
    <row r="16" spans="2:52" x14ac:dyDescent="0.45">
      <c r="B16" t="s">
        <v>29</v>
      </c>
      <c r="C16" t="s">
        <v>33</v>
      </c>
      <c r="N16" t="s">
        <v>29</v>
      </c>
      <c r="O16" t="s">
        <v>33</v>
      </c>
      <c r="Z16" t="s">
        <v>29</v>
      </c>
      <c r="AA16" t="s">
        <v>33</v>
      </c>
      <c r="AL16" t="s">
        <v>29</v>
      </c>
      <c r="AM16" t="s">
        <v>33</v>
      </c>
      <c r="AX16" t="s">
        <v>29</v>
      </c>
      <c r="AY16" t="s">
        <v>33</v>
      </c>
    </row>
    <row r="17" spans="2:51" x14ac:dyDescent="0.45">
      <c r="B17">
        <v>6</v>
      </c>
      <c r="C17">
        <v>7</v>
      </c>
      <c r="N17">
        <v>7</v>
      </c>
      <c r="O17">
        <v>4</v>
      </c>
      <c r="Z17">
        <v>5</v>
      </c>
      <c r="AA17">
        <v>7</v>
      </c>
      <c r="AL17">
        <v>11</v>
      </c>
      <c r="AM17">
        <v>5</v>
      </c>
      <c r="AX17">
        <v>4</v>
      </c>
      <c r="AY17">
        <v>6</v>
      </c>
    </row>
    <row r="18" spans="2:51" x14ac:dyDescent="0.45">
      <c r="B18">
        <v>6</v>
      </c>
      <c r="C18">
        <v>6</v>
      </c>
      <c r="N18">
        <v>7</v>
      </c>
      <c r="O18">
        <v>3</v>
      </c>
      <c r="Z18">
        <v>9</v>
      </c>
      <c r="AA18">
        <v>10</v>
      </c>
      <c r="AL18">
        <v>2</v>
      </c>
      <c r="AM18">
        <v>11</v>
      </c>
      <c r="AX18">
        <v>4</v>
      </c>
      <c r="AY18">
        <v>4</v>
      </c>
    </row>
    <row r="19" spans="2:51" x14ac:dyDescent="0.45">
      <c r="B19">
        <v>16</v>
      </c>
      <c r="C19">
        <v>9</v>
      </c>
      <c r="N19">
        <v>7</v>
      </c>
      <c r="O19">
        <v>5</v>
      </c>
      <c r="Z19">
        <v>12</v>
      </c>
      <c r="AA19">
        <v>10</v>
      </c>
      <c r="AL19">
        <v>4</v>
      </c>
      <c r="AM19">
        <v>4</v>
      </c>
      <c r="AX19">
        <v>8</v>
      </c>
      <c r="AY19">
        <v>6</v>
      </c>
    </row>
    <row r="20" spans="2:51" x14ac:dyDescent="0.45">
      <c r="B20">
        <v>7</v>
      </c>
      <c r="C20">
        <v>6</v>
      </c>
      <c r="N20">
        <v>9</v>
      </c>
      <c r="O20">
        <v>8</v>
      </c>
      <c r="Z20">
        <v>6</v>
      </c>
      <c r="AA20">
        <v>6</v>
      </c>
      <c r="AL20">
        <v>8</v>
      </c>
      <c r="AM20">
        <v>5</v>
      </c>
      <c r="AX20">
        <v>4</v>
      </c>
      <c r="AY20">
        <v>4</v>
      </c>
    </row>
    <row r="21" spans="2:51" x14ac:dyDescent="0.45">
      <c r="B21">
        <v>13</v>
      </c>
      <c r="C21">
        <v>9</v>
      </c>
      <c r="N21">
        <v>5</v>
      </c>
      <c r="O21">
        <v>3</v>
      </c>
      <c r="Z21">
        <v>4</v>
      </c>
      <c r="AA21">
        <v>3</v>
      </c>
      <c r="AL21">
        <v>9</v>
      </c>
      <c r="AM21">
        <v>4</v>
      </c>
      <c r="AX21">
        <v>1</v>
      </c>
      <c r="AY21">
        <v>4</v>
      </c>
    </row>
    <row r="22" spans="2:51" x14ac:dyDescent="0.45">
      <c r="B22">
        <v>10</v>
      </c>
      <c r="C22">
        <v>6</v>
      </c>
      <c r="N22">
        <v>6</v>
      </c>
      <c r="O22">
        <v>5</v>
      </c>
      <c r="Z22">
        <v>6</v>
      </c>
      <c r="AA22">
        <v>7</v>
      </c>
      <c r="AL22">
        <v>7</v>
      </c>
      <c r="AM22">
        <v>1</v>
      </c>
      <c r="AX22">
        <v>7</v>
      </c>
      <c r="AY22">
        <v>16</v>
      </c>
    </row>
    <row r="23" spans="2:51" x14ac:dyDescent="0.45">
      <c r="B23">
        <v>13</v>
      </c>
      <c r="C23">
        <v>7</v>
      </c>
      <c r="N23">
        <v>8</v>
      </c>
      <c r="O23">
        <v>5</v>
      </c>
      <c r="Z23">
        <v>6</v>
      </c>
      <c r="AA23">
        <v>9</v>
      </c>
      <c r="AL23">
        <v>4</v>
      </c>
      <c r="AM23">
        <v>3</v>
      </c>
      <c r="AX23">
        <v>7</v>
      </c>
      <c r="AY23">
        <v>7</v>
      </c>
    </row>
    <row r="24" spans="2:51" x14ac:dyDescent="0.45">
      <c r="B24">
        <v>7</v>
      </c>
      <c r="C24">
        <v>5</v>
      </c>
      <c r="N24">
        <v>4</v>
      </c>
      <c r="O24">
        <v>5</v>
      </c>
      <c r="Z24">
        <v>12</v>
      </c>
      <c r="AA24">
        <v>11</v>
      </c>
      <c r="AL24">
        <v>5</v>
      </c>
      <c r="AM24">
        <v>4</v>
      </c>
      <c r="AX24">
        <v>12</v>
      </c>
      <c r="AY24">
        <v>8</v>
      </c>
    </row>
    <row r="25" spans="2:51" x14ac:dyDescent="0.45">
      <c r="B25">
        <v>11</v>
      </c>
      <c r="C25">
        <v>11</v>
      </c>
      <c r="N25">
        <v>2</v>
      </c>
      <c r="O25">
        <v>3</v>
      </c>
      <c r="Z25">
        <v>5</v>
      </c>
      <c r="AA25">
        <v>5</v>
      </c>
      <c r="AL25">
        <v>3</v>
      </c>
      <c r="AM25">
        <v>6</v>
      </c>
      <c r="AX25">
        <v>4</v>
      </c>
      <c r="AY25">
        <v>2</v>
      </c>
    </row>
    <row r="26" spans="2:51" x14ac:dyDescent="0.45">
      <c r="B26">
        <v>4</v>
      </c>
      <c r="C26">
        <v>4</v>
      </c>
      <c r="N26">
        <v>6</v>
      </c>
      <c r="O26">
        <v>4</v>
      </c>
      <c r="Z26">
        <v>6</v>
      </c>
      <c r="AA26">
        <v>6</v>
      </c>
      <c r="AL26">
        <v>5</v>
      </c>
      <c r="AM26">
        <v>16</v>
      </c>
      <c r="AX26">
        <v>11</v>
      </c>
      <c r="AY26">
        <v>8</v>
      </c>
    </row>
    <row r="27" spans="2:51" x14ac:dyDescent="0.45">
      <c r="B27">
        <v>10</v>
      </c>
      <c r="C27">
        <v>11</v>
      </c>
      <c r="N27">
        <v>13</v>
      </c>
      <c r="O27">
        <v>10</v>
      </c>
      <c r="Z27">
        <v>4</v>
      </c>
      <c r="AA27">
        <v>4</v>
      </c>
      <c r="AL27">
        <v>7</v>
      </c>
      <c r="AM27">
        <v>19</v>
      </c>
      <c r="AX27">
        <v>5</v>
      </c>
      <c r="AY27">
        <v>5</v>
      </c>
    </row>
    <row r="28" spans="2:51" x14ac:dyDescent="0.45">
      <c r="B28">
        <v>5</v>
      </c>
      <c r="C28">
        <v>1</v>
      </c>
      <c r="N28">
        <v>4</v>
      </c>
      <c r="O28">
        <v>2</v>
      </c>
      <c r="Z28">
        <v>5</v>
      </c>
      <c r="AA28">
        <v>6</v>
      </c>
      <c r="AL28">
        <v>16</v>
      </c>
      <c r="AM28">
        <v>8</v>
      </c>
      <c r="AX28">
        <v>8</v>
      </c>
      <c r="AY28">
        <v>4</v>
      </c>
    </row>
    <row r="29" spans="2:51" x14ac:dyDescent="0.45">
      <c r="B29">
        <v>5</v>
      </c>
      <c r="C29">
        <v>4</v>
      </c>
      <c r="N29">
        <v>1</v>
      </c>
      <c r="O29">
        <v>7</v>
      </c>
      <c r="Z29">
        <v>5</v>
      </c>
      <c r="AA29">
        <v>4</v>
      </c>
      <c r="AL29">
        <v>9</v>
      </c>
      <c r="AM29">
        <v>5</v>
      </c>
      <c r="AX29">
        <v>15</v>
      </c>
      <c r="AY29">
        <v>15</v>
      </c>
    </row>
    <row r="30" spans="2:51" x14ac:dyDescent="0.45">
      <c r="B30">
        <v>7</v>
      </c>
      <c r="C30">
        <v>5</v>
      </c>
      <c r="N30">
        <v>8</v>
      </c>
      <c r="O30">
        <v>7</v>
      </c>
      <c r="Z30">
        <v>4</v>
      </c>
      <c r="AA30">
        <v>7</v>
      </c>
      <c r="AL30">
        <v>9</v>
      </c>
      <c r="AM30">
        <v>9</v>
      </c>
      <c r="AX30">
        <v>4</v>
      </c>
      <c r="AY30">
        <v>4</v>
      </c>
    </row>
    <row r="31" spans="2:51" x14ac:dyDescent="0.45">
      <c r="B31">
        <v>11</v>
      </c>
      <c r="C31">
        <v>5</v>
      </c>
      <c r="N31">
        <v>8</v>
      </c>
      <c r="O31">
        <v>8</v>
      </c>
      <c r="Z31">
        <v>4</v>
      </c>
      <c r="AA31">
        <v>11</v>
      </c>
      <c r="AL31">
        <v>7</v>
      </c>
      <c r="AM31">
        <v>3</v>
      </c>
      <c r="AX31">
        <v>5</v>
      </c>
      <c r="AY31">
        <v>4</v>
      </c>
    </row>
    <row r="32" spans="2:51" x14ac:dyDescent="0.45">
      <c r="B32">
        <v>9</v>
      </c>
      <c r="C32">
        <v>8</v>
      </c>
      <c r="N32">
        <v>10</v>
      </c>
      <c r="O32">
        <v>10</v>
      </c>
      <c r="Z32">
        <v>6</v>
      </c>
      <c r="AA32">
        <v>6</v>
      </c>
      <c r="AL32">
        <v>3</v>
      </c>
      <c r="AM32">
        <v>3</v>
      </c>
      <c r="AX32">
        <v>8</v>
      </c>
      <c r="AY32">
        <v>5</v>
      </c>
    </row>
    <row r="33" spans="2:51" x14ac:dyDescent="0.45">
      <c r="B33">
        <v>11</v>
      </c>
      <c r="C33">
        <v>8</v>
      </c>
      <c r="N33">
        <v>7</v>
      </c>
      <c r="O33">
        <v>10</v>
      </c>
      <c r="Z33">
        <v>12</v>
      </c>
      <c r="AA33">
        <v>5</v>
      </c>
      <c r="AL33">
        <v>4</v>
      </c>
      <c r="AM33">
        <v>3</v>
      </c>
      <c r="AX33">
        <v>6</v>
      </c>
      <c r="AY33">
        <v>5</v>
      </c>
    </row>
    <row r="34" spans="2:51" x14ac:dyDescent="0.45">
      <c r="B34">
        <v>8</v>
      </c>
      <c r="C34">
        <v>4</v>
      </c>
      <c r="N34">
        <v>6</v>
      </c>
      <c r="O34">
        <v>9</v>
      </c>
      <c r="Z34">
        <v>12</v>
      </c>
      <c r="AA34">
        <v>7</v>
      </c>
      <c r="AL34">
        <v>3</v>
      </c>
      <c r="AM34">
        <v>4</v>
      </c>
      <c r="AX34">
        <v>13</v>
      </c>
      <c r="AY34">
        <v>8</v>
      </c>
    </row>
    <row r="35" spans="2:51" x14ac:dyDescent="0.45">
      <c r="B35">
        <v>13</v>
      </c>
      <c r="C35">
        <v>11</v>
      </c>
      <c r="N35">
        <v>7</v>
      </c>
      <c r="O35">
        <v>10</v>
      </c>
      <c r="Z35">
        <v>8</v>
      </c>
      <c r="AA35">
        <v>15</v>
      </c>
      <c r="AL35">
        <v>11</v>
      </c>
      <c r="AM35">
        <v>4</v>
      </c>
      <c r="AX35">
        <v>4</v>
      </c>
      <c r="AY35">
        <v>7</v>
      </c>
    </row>
    <row r="36" spans="2:51" x14ac:dyDescent="0.45">
      <c r="B36">
        <v>4</v>
      </c>
      <c r="C36">
        <v>4</v>
      </c>
      <c r="N36">
        <v>3</v>
      </c>
      <c r="O36">
        <v>7</v>
      </c>
      <c r="Z36">
        <v>11</v>
      </c>
      <c r="AA36">
        <v>7</v>
      </c>
      <c r="AL36">
        <v>4</v>
      </c>
      <c r="AM36">
        <v>15</v>
      </c>
      <c r="AX36">
        <v>7</v>
      </c>
      <c r="AY36">
        <v>10</v>
      </c>
    </row>
    <row r="37" spans="2:51" x14ac:dyDescent="0.45">
      <c r="B37">
        <v>7</v>
      </c>
      <c r="C37">
        <v>6</v>
      </c>
      <c r="N37">
        <v>4</v>
      </c>
      <c r="O37">
        <v>3</v>
      </c>
      <c r="Z37">
        <v>7</v>
      </c>
      <c r="AA37">
        <v>11</v>
      </c>
      <c r="AL37">
        <v>6</v>
      </c>
      <c r="AM37">
        <v>6</v>
      </c>
      <c r="AX37">
        <v>7</v>
      </c>
      <c r="AY37">
        <v>2</v>
      </c>
    </row>
    <row r="38" spans="2:51" x14ac:dyDescent="0.45">
      <c r="B38">
        <v>8</v>
      </c>
      <c r="C38">
        <v>4</v>
      </c>
      <c r="N38">
        <v>6</v>
      </c>
      <c r="O38">
        <v>5</v>
      </c>
      <c r="Z38">
        <v>10</v>
      </c>
      <c r="AA38">
        <v>9</v>
      </c>
      <c r="AL38">
        <v>17</v>
      </c>
      <c r="AM38">
        <v>6</v>
      </c>
      <c r="AX38">
        <v>6</v>
      </c>
      <c r="AY38">
        <v>11</v>
      </c>
    </row>
    <row r="39" spans="2:51" x14ac:dyDescent="0.45">
      <c r="B39">
        <v>5</v>
      </c>
      <c r="C39">
        <v>5</v>
      </c>
      <c r="N39">
        <v>5</v>
      </c>
      <c r="O39">
        <v>5</v>
      </c>
      <c r="Z39">
        <v>12</v>
      </c>
      <c r="AA39">
        <v>8</v>
      </c>
      <c r="AL39">
        <v>4</v>
      </c>
      <c r="AM39">
        <v>7</v>
      </c>
      <c r="AX39">
        <v>4</v>
      </c>
      <c r="AY39">
        <v>3</v>
      </c>
    </row>
    <row r="40" spans="2:51" x14ac:dyDescent="0.45">
      <c r="B40">
        <v>6</v>
      </c>
      <c r="C40">
        <v>3</v>
      </c>
      <c r="N40">
        <v>10</v>
      </c>
      <c r="O40">
        <v>9</v>
      </c>
      <c r="Z40">
        <v>10</v>
      </c>
      <c r="AA40">
        <v>1</v>
      </c>
      <c r="AL40">
        <v>4</v>
      </c>
      <c r="AM40">
        <v>5</v>
      </c>
      <c r="AX40">
        <v>8</v>
      </c>
      <c r="AY40">
        <v>4</v>
      </c>
    </row>
    <row r="41" spans="2:51" x14ac:dyDescent="0.45">
      <c r="B41">
        <v>10</v>
      </c>
      <c r="C41">
        <v>9</v>
      </c>
      <c r="N41">
        <v>8</v>
      </c>
      <c r="O41">
        <v>10</v>
      </c>
      <c r="Z41">
        <v>9</v>
      </c>
      <c r="AA41">
        <v>9</v>
      </c>
      <c r="AL41">
        <v>8</v>
      </c>
      <c r="AM41">
        <v>10</v>
      </c>
      <c r="AX41">
        <v>5</v>
      </c>
      <c r="AY41">
        <v>8</v>
      </c>
    </row>
    <row r="42" spans="2:51" x14ac:dyDescent="0.45">
      <c r="B42">
        <v>5</v>
      </c>
      <c r="C42">
        <v>3</v>
      </c>
      <c r="N42">
        <v>10</v>
      </c>
      <c r="O42">
        <v>7</v>
      </c>
      <c r="Z42">
        <v>12</v>
      </c>
      <c r="AA42">
        <v>6</v>
      </c>
      <c r="AL42">
        <v>4</v>
      </c>
      <c r="AM42">
        <v>10</v>
      </c>
      <c r="AX42">
        <v>11</v>
      </c>
      <c r="AY42">
        <v>6</v>
      </c>
    </row>
    <row r="43" spans="2:51" x14ac:dyDescent="0.45">
      <c r="B43">
        <v>5</v>
      </c>
      <c r="C43">
        <v>10</v>
      </c>
      <c r="N43">
        <v>6</v>
      </c>
      <c r="O43">
        <v>4</v>
      </c>
      <c r="Z43">
        <v>9</v>
      </c>
      <c r="AA43">
        <v>5</v>
      </c>
      <c r="AL43">
        <v>6</v>
      </c>
      <c r="AM43">
        <v>5</v>
      </c>
      <c r="AX43">
        <v>4</v>
      </c>
      <c r="AY43">
        <v>7</v>
      </c>
    </row>
    <row r="44" spans="2:51" x14ac:dyDescent="0.45">
      <c r="B44">
        <v>6</v>
      </c>
      <c r="C44">
        <v>7</v>
      </c>
      <c r="N44">
        <v>11</v>
      </c>
      <c r="O44">
        <v>6</v>
      </c>
      <c r="Z44">
        <v>8</v>
      </c>
      <c r="AA44">
        <v>6</v>
      </c>
      <c r="AL44">
        <v>4</v>
      </c>
      <c r="AM44">
        <v>4</v>
      </c>
      <c r="AX44">
        <v>4</v>
      </c>
      <c r="AY44">
        <v>4</v>
      </c>
    </row>
    <row r="45" spans="2:51" x14ac:dyDescent="0.45">
      <c r="B45">
        <v>7</v>
      </c>
      <c r="C45">
        <v>5</v>
      </c>
      <c r="N45">
        <v>8</v>
      </c>
      <c r="O45">
        <v>15</v>
      </c>
      <c r="Z45">
        <v>9</v>
      </c>
      <c r="AA45">
        <v>11</v>
      </c>
      <c r="AL45">
        <v>9</v>
      </c>
      <c r="AM45">
        <v>4</v>
      </c>
      <c r="AX45">
        <v>7</v>
      </c>
      <c r="AY45">
        <v>5</v>
      </c>
    </row>
    <row r="46" spans="2:51" x14ac:dyDescent="0.45">
      <c r="B46">
        <v>12</v>
      </c>
      <c r="C46">
        <v>7</v>
      </c>
      <c r="N46">
        <v>9</v>
      </c>
      <c r="O46">
        <v>8</v>
      </c>
      <c r="Z46">
        <v>10</v>
      </c>
      <c r="AA46">
        <v>8</v>
      </c>
      <c r="AL46">
        <v>5</v>
      </c>
      <c r="AM46">
        <v>7</v>
      </c>
      <c r="AX46">
        <v>14</v>
      </c>
      <c r="AY46">
        <v>4</v>
      </c>
    </row>
    <row r="47" spans="2:51" x14ac:dyDescent="0.45">
      <c r="N47">
        <v>11</v>
      </c>
      <c r="O47">
        <v>8</v>
      </c>
      <c r="AL47">
        <v>11</v>
      </c>
      <c r="AM47">
        <v>6</v>
      </c>
      <c r="AX47">
        <v>12</v>
      </c>
      <c r="AY47">
        <v>10</v>
      </c>
    </row>
    <row r="48" spans="2:51" x14ac:dyDescent="0.45">
      <c r="N48">
        <v>9</v>
      </c>
      <c r="O48">
        <v>4</v>
      </c>
      <c r="AL48">
        <v>3</v>
      </c>
      <c r="AM48">
        <v>2</v>
      </c>
    </row>
    <row r="49" spans="14:39" x14ac:dyDescent="0.45">
      <c r="N49">
        <v>15</v>
      </c>
      <c r="O49">
        <v>10</v>
      </c>
      <c r="AL49">
        <v>5</v>
      </c>
      <c r="AM49">
        <v>18</v>
      </c>
    </row>
    <row r="50" spans="14:39" x14ac:dyDescent="0.45">
      <c r="N50">
        <v>4</v>
      </c>
      <c r="O50">
        <v>5</v>
      </c>
      <c r="AL50">
        <v>5</v>
      </c>
      <c r="AM50">
        <v>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73EDD-7307-44F4-B183-FEBBCE8E6AE2}">
  <dimension ref="B3:C31"/>
  <sheetViews>
    <sheetView workbookViewId="0">
      <selection activeCell="B14" sqref="B14"/>
    </sheetView>
  </sheetViews>
  <sheetFormatPr defaultRowHeight="14.25" x14ac:dyDescent="0.45"/>
  <cols>
    <col min="2" max="2" width="4.59765625" bestFit="1" customWidth="1"/>
    <col min="3" max="3" width="15.3984375" bestFit="1" customWidth="1"/>
  </cols>
  <sheetData>
    <row r="3" spans="2:3" x14ac:dyDescent="0.45">
      <c r="B3" t="s">
        <v>488</v>
      </c>
      <c r="C3" t="s">
        <v>466</v>
      </c>
    </row>
    <row r="4" spans="2:3" x14ac:dyDescent="0.45">
      <c r="B4">
        <v>3</v>
      </c>
      <c r="C4" t="s">
        <v>58</v>
      </c>
    </row>
    <row r="5" spans="2:3" x14ac:dyDescent="0.45">
      <c r="B5">
        <v>4</v>
      </c>
      <c r="C5" t="s">
        <v>50</v>
      </c>
    </row>
    <row r="6" spans="2:3" x14ac:dyDescent="0.45">
      <c r="B6">
        <v>5</v>
      </c>
      <c r="C6" t="s">
        <v>77</v>
      </c>
    </row>
    <row r="7" spans="2:3" x14ac:dyDescent="0.45">
      <c r="B7">
        <v>6</v>
      </c>
      <c r="C7" t="s">
        <v>82</v>
      </c>
    </row>
    <row r="8" spans="2:3" x14ac:dyDescent="0.45">
      <c r="B8">
        <v>7</v>
      </c>
      <c r="C8" t="s">
        <v>68</v>
      </c>
    </row>
    <row r="9" spans="2:3" x14ac:dyDescent="0.45">
      <c r="B9">
        <v>8</v>
      </c>
      <c r="C9" t="s">
        <v>291</v>
      </c>
    </row>
    <row r="10" spans="2:3" x14ac:dyDescent="0.45">
      <c r="B10">
        <v>9</v>
      </c>
      <c r="C10" t="s">
        <v>84</v>
      </c>
    </row>
    <row r="11" spans="2:3" x14ac:dyDescent="0.45">
      <c r="B11">
        <v>10</v>
      </c>
      <c r="C11" t="s">
        <v>80</v>
      </c>
    </row>
    <row r="12" spans="2:3" x14ac:dyDescent="0.45">
      <c r="B12">
        <v>11</v>
      </c>
      <c r="C12" t="s">
        <v>53</v>
      </c>
    </row>
    <row r="13" spans="2:3" x14ac:dyDescent="0.45">
      <c r="B13">
        <v>14</v>
      </c>
      <c r="C13" t="s">
        <v>83</v>
      </c>
    </row>
    <row r="14" spans="2:3" x14ac:dyDescent="0.45">
      <c r="B14">
        <v>16</v>
      </c>
      <c r="C14" t="s">
        <v>55</v>
      </c>
    </row>
    <row r="15" spans="2:3" x14ac:dyDescent="0.45">
      <c r="B15">
        <v>18</v>
      </c>
      <c r="C15" t="s">
        <v>65</v>
      </c>
    </row>
    <row r="16" spans="2:3" x14ac:dyDescent="0.45">
      <c r="B16">
        <v>20</v>
      </c>
      <c r="C16" t="s">
        <v>292</v>
      </c>
    </row>
    <row r="17" spans="2:3" x14ac:dyDescent="0.45">
      <c r="B17">
        <v>22</v>
      </c>
      <c r="C17" t="s">
        <v>62</v>
      </c>
    </row>
    <row r="18" spans="2:3" x14ac:dyDescent="0.45">
      <c r="B18">
        <v>23</v>
      </c>
      <c r="C18" t="s">
        <v>290</v>
      </c>
    </row>
    <row r="19" spans="2:3" x14ac:dyDescent="0.45">
      <c r="B19">
        <v>26</v>
      </c>
      <c r="C19" t="s">
        <v>289</v>
      </c>
    </row>
    <row r="20" spans="2:3" x14ac:dyDescent="0.45">
      <c r="B20">
        <v>27</v>
      </c>
      <c r="C20" t="s">
        <v>320</v>
      </c>
    </row>
    <row r="21" spans="2:3" x14ac:dyDescent="0.45">
      <c r="B21">
        <v>31</v>
      </c>
      <c r="C21" t="s">
        <v>73</v>
      </c>
    </row>
    <row r="22" spans="2:3" x14ac:dyDescent="0.45">
      <c r="B22">
        <v>33</v>
      </c>
      <c r="C22" t="s">
        <v>45</v>
      </c>
    </row>
    <row r="23" spans="2:3" x14ac:dyDescent="0.45">
      <c r="B23">
        <v>44</v>
      </c>
      <c r="C23" t="s">
        <v>43</v>
      </c>
    </row>
    <row r="24" spans="2:3" x14ac:dyDescent="0.45">
      <c r="B24">
        <v>47</v>
      </c>
      <c r="C24" t="s">
        <v>78</v>
      </c>
    </row>
    <row r="25" spans="2:3" x14ac:dyDescent="0.45">
      <c r="B25">
        <v>51</v>
      </c>
      <c r="C25" t="s">
        <v>450</v>
      </c>
    </row>
    <row r="26" spans="2:3" x14ac:dyDescent="0.45">
      <c r="B26">
        <v>55</v>
      </c>
      <c r="C26" t="s">
        <v>60</v>
      </c>
    </row>
    <row r="27" spans="2:3" x14ac:dyDescent="0.45">
      <c r="B27">
        <v>63</v>
      </c>
      <c r="C27" t="s">
        <v>75</v>
      </c>
    </row>
    <row r="28" spans="2:3" x14ac:dyDescent="0.45">
      <c r="B28">
        <v>77</v>
      </c>
      <c r="C28" t="s">
        <v>48</v>
      </c>
    </row>
    <row r="29" spans="2:3" x14ac:dyDescent="0.45">
      <c r="B29">
        <v>88</v>
      </c>
      <c r="C29" t="s">
        <v>199</v>
      </c>
    </row>
    <row r="30" spans="2:3" x14ac:dyDescent="0.45">
      <c r="B30">
        <v>89</v>
      </c>
      <c r="C30" t="s">
        <v>448</v>
      </c>
    </row>
    <row r="31" spans="2:3" x14ac:dyDescent="0.45">
      <c r="B31">
        <v>99</v>
      </c>
      <c r="C31" t="s">
        <v>71</v>
      </c>
    </row>
  </sheetData>
  <autoFilter ref="B3:C31" xr:uid="{7A873EDD-7307-44F4-B183-FEBBCE8E6AE2}">
    <sortState xmlns:xlrd2="http://schemas.microsoft.com/office/spreadsheetml/2017/richdata2" ref="B4:C31">
      <sortCondition ref="B3:B31"/>
    </sortState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E1385-9BC2-4FDD-B6F4-A3A40D242795}">
  <dimension ref="B2:P179"/>
  <sheetViews>
    <sheetView workbookViewId="0">
      <selection activeCell="G1" sqref="G1"/>
    </sheetView>
  </sheetViews>
  <sheetFormatPr defaultRowHeight="14.25" x14ac:dyDescent="0.45"/>
  <sheetData>
    <row r="2" spans="2:16" x14ac:dyDescent="0.45">
      <c r="B2" t="s">
        <v>478</v>
      </c>
      <c r="E2" t="s">
        <v>479</v>
      </c>
      <c r="H2" t="s">
        <v>480</v>
      </c>
      <c r="K2" t="s">
        <v>481</v>
      </c>
    </row>
    <row r="3" spans="2:16" x14ac:dyDescent="0.45">
      <c r="B3" t="s">
        <v>0</v>
      </c>
      <c r="C3" s="11" t="s">
        <v>34</v>
      </c>
      <c r="E3" t="s">
        <v>0</v>
      </c>
      <c r="F3" s="11" t="s">
        <v>34</v>
      </c>
      <c r="H3" t="s">
        <v>0</v>
      </c>
      <c r="I3" s="11" t="s">
        <v>34</v>
      </c>
      <c r="K3" t="s">
        <v>0</v>
      </c>
      <c r="L3" s="11" t="s">
        <v>34</v>
      </c>
    </row>
    <row r="4" spans="2:16" x14ac:dyDescent="0.45">
      <c r="B4">
        <v>1</v>
      </c>
      <c r="C4">
        <v>2</v>
      </c>
      <c r="E4">
        <v>6</v>
      </c>
      <c r="F4">
        <v>7</v>
      </c>
      <c r="H4">
        <v>11</v>
      </c>
      <c r="I4">
        <v>5</v>
      </c>
      <c r="K4">
        <v>16</v>
      </c>
      <c r="L4">
        <v>13</v>
      </c>
      <c r="N4" t="s">
        <v>482</v>
      </c>
    </row>
    <row r="5" spans="2:16" ht="14.65" thickBot="1" x14ac:dyDescent="0.5">
      <c r="B5">
        <v>2</v>
      </c>
      <c r="C5">
        <v>1</v>
      </c>
      <c r="E5">
        <v>7</v>
      </c>
      <c r="F5">
        <v>4</v>
      </c>
      <c r="H5">
        <v>13</v>
      </c>
      <c r="I5">
        <v>9</v>
      </c>
      <c r="K5">
        <v>17</v>
      </c>
      <c r="L5">
        <v>18</v>
      </c>
    </row>
    <row r="6" spans="2:16" x14ac:dyDescent="0.45">
      <c r="B6">
        <v>3</v>
      </c>
      <c r="C6">
        <v>3</v>
      </c>
      <c r="E6">
        <v>8</v>
      </c>
      <c r="F6">
        <v>8</v>
      </c>
      <c r="H6">
        <v>14</v>
      </c>
      <c r="I6">
        <v>11</v>
      </c>
      <c r="K6">
        <v>18</v>
      </c>
      <c r="L6">
        <v>15</v>
      </c>
      <c r="N6" s="4"/>
      <c r="O6" s="4" t="s">
        <v>0</v>
      </c>
      <c r="P6" s="4" t="s">
        <v>34</v>
      </c>
    </row>
    <row r="7" spans="2:16" x14ac:dyDescent="0.45">
      <c r="B7">
        <v>4</v>
      </c>
      <c r="C7">
        <v>6</v>
      </c>
      <c r="E7">
        <v>10</v>
      </c>
      <c r="F7">
        <v>10</v>
      </c>
      <c r="H7">
        <v>15</v>
      </c>
      <c r="I7">
        <v>14</v>
      </c>
      <c r="K7">
        <v>19</v>
      </c>
      <c r="L7">
        <v>16</v>
      </c>
      <c r="N7" s="2" t="s">
        <v>0</v>
      </c>
      <c r="O7" s="2">
        <v>1</v>
      </c>
      <c r="P7" s="2"/>
    </row>
    <row r="8" spans="2:16" ht="14.65" thickBot="1" x14ac:dyDescent="0.5">
      <c r="B8">
        <v>5</v>
      </c>
      <c r="C8">
        <v>17</v>
      </c>
      <c r="E8">
        <v>6</v>
      </c>
      <c r="F8">
        <v>6</v>
      </c>
      <c r="H8">
        <v>11</v>
      </c>
      <c r="I8">
        <v>5</v>
      </c>
      <c r="K8">
        <v>16</v>
      </c>
      <c r="L8">
        <v>13</v>
      </c>
      <c r="N8" s="3" t="s">
        <v>34</v>
      </c>
      <c r="O8" s="3">
        <v>0.36594755326987444</v>
      </c>
      <c r="P8" s="3">
        <v>1</v>
      </c>
    </row>
    <row r="9" spans="2:16" x14ac:dyDescent="0.45">
      <c r="B9">
        <v>1</v>
      </c>
      <c r="C9">
        <v>2</v>
      </c>
      <c r="E9">
        <v>7</v>
      </c>
      <c r="F9">
        <v>3</v>
      </c>
      <c r="H9">
        <v>13</v>
      </c>
      <c r="I9">
        <v>15</v>
      </c>
      <c r="K9">
        <v>17</v>
      </c>
      <c r="L9">
        <v>14</v>
      </c>
    </row>
    <row r="10" spans="2:16" x14ac:dyDescent="0.45">
      <c r="B10">
        <v>2</v>
      </c>
      <c r="C10">
        <v>11</v>
      </c>
      <c r="E10">
        <v>9</v>
      </c>
      <c r="F10">
        <v>9</v>
      </c>
      <c r="H10">
        <v>15</v>
      </c>
      <c r="I10">
        <v>10</v>
      </c>
      <c r="K10">
        <v>18</v>
      </c>
      <c r="L10">
        <v>16</v>
      </c>
      <c r="N10" t="s">
        <v>483</v>
      </c>
    </row>
    <row r="11" spans="2:16" ht="14.65" thickBot="1" x14ac:dyDescent="0.5">
      <c r="B11">
        <v>3</v>
      </c>
      <c r="C11">
        <v>1</v>
      </c>
      <c r="E11">
        <v>10</v>
      </c>
      <c r="F11">
        <v>8</v>
      </c>
      <c r="H11">
        <v>11</v>
      </c>
      <c r="I11">
        <v>16</v>
      </c>
      <c r="K11">
        <v>19</v>
      </c>
      <c r="L11">
        <v>17</v>
      </c>
    </row>
    <row r="12" spans="2:16" x14ac:dyDescent="0.45">
      <c r="B12">
        <v>4</v>
      </c>
      <c r="C12">
        <v>4</v>
      </c>
      <c r="E12">
        <v>6</v>
      </c>
      <c r="F12">
        <v>7</v>
      </c>
      <c r="H12">
        <v>13</v>
      </c>
      <c r="I12">
        <v>8</v>
      </c>
      <c r="K12">
        <v>16</v>
      </c>
      <c r="L12">
        <v>9</v>
      </c>
      <c r="N12" s="4"/>
      <c r="O12" s="4" t="s">
        <v>0</v>
      </c>
      <c r="P12" s="4" t="s">
        <v>34</v>
      </c>
    </row>
    <row r="13" spans="2:16" x14ac:dyDescent="0.45">
      <c r="B13">
        <v>5</v>
      </c>
      <c r="C13">
        <v>7</v>
      </c>
      <c r="E13">
        <v>7</v>
      </c>
      <c r="F13">
        <v>5</v>
      </c>
      <c r="H13">
        <v>14</v>
      </c>
      <c r="I13">
        <v>15</v>
      </c>
      <c r="K13">
        <v>17</v>
      </c>
      <c r="L13">
        <v>14</v>
      </c>
      <c r="N13" s="2" t="s">
        <v>0</v>
      </c>
      <c r="O13" s="2">
        <v>1</v>
      </c>
      <c r="P13" s="2"/>
    </row>
    <row r="14" spans="2:16" ht="14.65" thickBot="1" x14ac:dyDescent="0.5">
      <c r="B14">
        <v>1</v>
      </c>
      <c r="C14">
        <v>3</v>
      </c>
      <c r="E14">
        <v>8</v>
      </c>
      <c r="F14">
        <v>6</v>
      </c>
      <c r="H14">
        <v>11</v>
      </c>
      <c r="I14">
        <v>11</v>
      </c>
      <c r="K14">
        <v>18</v>
      </c>
      <c r="L14">
        <v>18</v>
      </c>
      <c r="N14" s="3" t="s">
        <v>34</v>
      </c>
      <c r="O14" s="3">
        <v>0.25022867486587141</v>
      </c>
      <c r="P14" s="3">
        <v>1</v>
      </c>
    </row>
    <row r="15" spans="2:16" x14ac:dyDescent="0.45">
      <c r="B15">
        <v>2</v>
      </c>
      <c r="C15">
        <v>1</v>
      </c>
      <c r="E15">
        <v>9</v>
      </c>
      <c r="F15">
        <v>10</v>
      </c>
      <c r="H15">
        <v>12</v>
      </c>
      <c r="I15">
        <v>10</v>
      </c>
      <c r="K15">
        <v>19</v>
      </c>
      <c r="L15">
        <v>17</v>
      </c>
    </row>
    <row r="16" spans="2:16" x14ac:dyDescent="0.45">
      <c r="B16">
        <v>3</v>
      </c>
      <c r="C16">
        <v>2</v>
      </c>
      <c r="E16">
        <v>10</v>
      </c>
      <c r="F16">
        <v>13</v>
      </c>
      <c r="H16">
        <v>13</v>
      </c>
      <c r="I16">
        <v>13</v>
      </c>
      <c r="K16">
        <v>18</v>
      </c>
      <c r="L16">
        <v>18</v>
      </c>
      <c r="N16" t="s">
        <v>484</v>
      </c>
    </row>
    <row r="17" spans="2:16" ht="14.65" thickBot="1" x14ac:dyDescent="0.5">
      <c r="B17">
        <v>4</v>
      </c>
      <c r="C17">
        <v>4</v>
      </c>
      <c r="E17">
        <v>6</v>
      </c>
      <c r="F17">
        <v>7</v>
      </c>
      <c r="H17">
        <v>14</v>
      </c>
      <c r="I17">
        <v>15</v>
      </c>
      <c r="K17">
        <v>19</v>
      </c>
      <c r="L17">
        <v>16</v>
      </c>
    </row>
    <row r="18" spans="2:16" x14ac:dyDescent="0.45">
      <c r="B18">
        <v>5</v>
      </c>
      <c r="C18">
        <v>11</v>
      </c>
      <c r="E18">
        <v>7</v>
      </c>
      <c r="F18">
        <v>6</v>
      </c>
      <c r="H18">
        <v>15</v>
      </c>
      <c r="I18">
        <v>14</v>
      </c>
      <c r="K18">
        <v>16</v>
      </c>
      <c r="L18">
        <v>16</v>
      </c>
      <c r="N18" s="4"/>
      <c r="O18" s="4" t="s">
        <v>0</v>
      </c>
      <c r="P18" s="4" t="s">
        <v>34</v>
      </c>
    </row>
    <row r="19" spans="2:16" x14ac:dyDescent="0.45">
      <c r="B19">
        <v>1</v>
      </c>
      <c r="C19">
        <v>1</v>
      </c>
      <c r="E19">
        <v>8</v>
      </c>
      <c r="F19">
        <v>5</v>
      </c>
      <c r="H19">
        <v>11</v>
      </c>
      <c r="I19">
        <v>9</v>
      </c>
      <c r="K19">
        <v>17</v>
      </c>
      <c r="L19">
        <v>13</v>
      </c>
      <c r="N19" s="2" t="s">
        <v>0</v>
      </c>
      <c r="O19" s="2">
        <v>1</v>
      </c>
      <c r="P19" s="2"/>
    </row>
    <row r="20" spans="2:16" ht="14.65" thickBot="1" x14ac:dyDescent="0.5">
      <c r="B20">
        <v>2</v>
      </c>
      <c r="C20">
        <v>2</v>
      </c>
      <c r="E20">
        <v>9</v>
      </c>
      <c r="F20">
        <v>8</v>
      </c>
      <c r="H20">
        <v>13</v>
      </c>
      <c r="I20">
        <v>8</v>
      </c>
      <c r="K20">
        <v>18</v>
      </c>
      <c r="L20">
        <v>15</v>
      </c>
      <c r="N20" s="3" t="s">
        <v>34</v>
      </c>
      <c r="O20" s="3">
        <v>0.38454857411485505</v>
      </c>
      <c r="P20" s="3">
        <v>1</v>
      </c>
    </row>
    <row r="21" spans="2:16" x14ac:dyDescent="0.45">
      <c r="B21">
        <v>3</v>
      </c>
      <c r="C21">
        <v>3</v>
      </c>
      <c r="E21">
        <v>10</v>
      </c>
      <c r="F21">
        <v>17</v>
      </c>
      <c r="H21">
        <v>14</v>
      </c>
      <c r="I21">
        <v>11</v>
      </c>
      <c r="K21">
        <v>19</v>
      </c>
      <c r="L21">
        <v>17</v>
      </c>
    </row>
    <row r="22" spans="2:16" x14ac:dyDescent="0.45">
      <c r="B22">
        <v>4</v>
      </c>
      <c r="C22">
        <v>4</v>
      </c>
      <c r="E22">
        <v>6</v>
      </c>
      <c r="F22">
        <v>6</v>
      </c>
      <c r="H22">
        <v>15</v>
      </c>
      <c r="I22">
        <v>14</v>
      </c>
      <c r="K22">
        <v>16</v>
      </c>
      <c r="L22">
        <v>16</v>
      </c>
      <c r="N22" t="s">
        <v>485</v>
      </c>
    </row>
    <row r="23" spans="2:16" ht="14.65" thickBot="1" x14ac:dyDescent="0.5">
      <c r="B23">
        <v>5</v>
      </c>
      <c r="C23">
        <v>9</v>
      </c>
      <c r="E23">
        <v>7</v>
      </c>
      <c r="F23">
        <v>7</v>
      </c>
      <c r="H23">
        <v>11</v>
      </c>
      <c r="I23">
        <v>2</v>
      </c>
      <c r="K23">
        <v>17</v>
      </c>
      <c r="L23">
        <v>13</v>
      </c>
    </row>
    <row r="24" spans="2:16" x14ac:dyDescent="0.45">
      <c r="B24">
        <v>2</v>
      </c>
      <c r="C24">
        <v>1</v>
      </c>
      <c r="E24">
        <v>8</v>
      </c>
      <c r="F24">
        <v>5</v>
      </c>
      <c r="H24">
        <v>13</v>
      </c>
      <c r="I24">
        <v>9</v>
      </c>
      <c r="K24">
        <v>18</v>
      </c>
      <c r="L24">
        <v>14</v>
      </c>
      <c r="N24" s="4"/>
      <c r="O24" s="4" t="s">
        <v>0</v>
      </c>
      <c r="P24" s="4" t="s">
        <v>34</v>
      </c>
    </row>
    <row r="25" spans="2:16" x14ac:dyDescent="0.45">
      <c r="B25">
        <v>4</v>
      </c>
      <c r="C25">
        <v>2</v>
      </c>
      <c r="E25">
        <v>9</v>
      </c>
      <c r="F25">
        <v>4</v>
      </c>
      <c r="H25">
        <v>14</v>
      </c>
      <c r="I25">
        <v>10</v>
      </c>
      <c r="K25">
        <v>16</v>
      </c>
      <c r="L25">
        <v>18</v>
      </c>
      <c r="N25" s="2" t="s">
        <v>0</v>
      </c>
      <c r="O25" s="2">
        <v>1</v>
      </c>
      <c r="P25" s="2"/>
    </row>
    <row r="26" spans="2:16" ht="14.65" thickBot="1" x14ac:dyDescent="0.5">
      <c r="B26">
        <v>5</v>
      </c>
      <c r="C26">
        <v>3</v>
      </c>
      <c r="E26">
        <v>10</v>
      </c>
      <c r="F26">
        <v>10</v>
      </c>
      <c r="H26">
        <v>15</v>
      </c>
      <c r="I26">
        <v>17</v>
      </c>
      <c r="K26">
        <v>17</v>
      </c>
      <c r="L26">
        <v>17</v>
      </c>
      <c r="N26" s="3" t="s">
        <v>34</v>
      </c>
      <c r="O26" s="3">
        <v>0.25334835871359312</v>
      </c>
      <c r="P26" s="3">
        <v>1</v>
      </c>
    </row>
    <row r="27" spans="2:16" x14ac:dyDescent="0.45">
      <c r="B27">
        <v>1</v>
      </c>
      <c r="C27">
        <v>4</v>
      </c>
      <c r="E27">
        <v>6</v>
      </c>
      <c r="F27">
        <v>5</v>
      </c>
      <c r="H27">
        <v>11</v>
      </c>
      <c r="I27">
        <v>14</v>
      </c>
      <c r="K27">
        <v>16</v>
      </c>
      <c r="L27">
        <v>17</v>
      </c>
    </row>
    <row r="28" spans="2:16" x14ac:dyDescent="0.45">
      <c r="B28">
        <v>2</v>
      </c>
      <c r="C28">
        <v>15</v>
      </c>
      <c r="E28">
        <v>7</v>
      </c>
      <c r="F28">
        <v>1</v>
      </c>
      <c r="H28">
        <v>12</v>
      </c>
      <c r="I28">
        <v>9</v>
      </c>
      <c r="K28">
        <v>17</v>
      </c>
      <c r="L28">
        <v>14</v>
      </c>
    </row>
    <row r="29" spans="2:16" x14ac:dyDescent="0.45">
      <c r="B29">
        <v>3</v>
      </c>
      <c r="C29">
        <v>18</v>
      </c>
      <c r="E29">
        <v>8</v>
      </c>
      <c r="F29">
        <v>7</v>
      </c>
      <c r="H29">
        <v>13</v>
      </c>
      <c r="I29">
        <v>15</v>
      </c>
      <c r="K29">
        <v>18</v>
      </c>
      <c r="L29">
        <v>11</v>
      </c>
    </row>
    <row r="30" spans="2:16" x14ac:dyDescent="0.45">
      <c r="B30">
        <v>4</v>
      </c>
      <c r="C30">
        <v>3</v>
      </c>
      <c r="E30">
        <v>9</v>
      </c>
      <c r="F30">
        <v>6</v>
      </c>
      <c r="H30">
        <v>12</v>
      </c>
      <c r="I30">
        <v>6</v>
      </c>
      <c r="K30">
        <v>19</v>
      </c>
      <c r="L30">
        <v>16</v>
      </c>
    </row>
    <row r="31" spans="2:16" x14ac:dyDescent="0.45">
      <c r="B31">
        <v>5</v>
      </c>
      <c r="C31">
        <v>8</v>
      </c>
      <c r="E31">
        <v>6</v>
      </c>
      <c r="F31">
        <v>7</v>
      </c>
      <c r="H31">
        <v>13</v>
      </c>
      <c r="I31">
        <v>13</v>
      </c>
      <c r="K31">
        <v>20</v>
      </c>
      <c r="L31">
        <v>18</v>
      </c>
    </row>
    <row r="32" spans="2:16" x14ac:dyDescent="0.45">
      <c r="B32">
        <v>1</v>
      </c>
      <c r="C32">
        <v>1</v>
      </c>
      <c r="E32">
        <v>7</v>
      </c>
      <c r="F32">
        <v>16</v>
      </c>
      <c r="H32">
        <v>15</v>
      </c>
      <c r="I32">
        <v>15</v>
      </c>
      <c r="K32">
        <v>16</v>
      </c>
      <c r="L32">
        <v>15</v>
      </c>
    </row>
    <row r="33" spans="2:12" x14ac:dyDescent="0.45">
      <c r="B33">
        <v>2</v>
      </c>
      <c r="C33">
        <v>2</v>
      </c>
      <c r="E33">
        <v>8</v>
      </c>
      <c r="F33">
        <v>5</v>
      </c>
      <c r="H33">
        <v>11</v>
      </c>
      <c r="I33">
        <v>5</v>
      </c>
      <c r="K33">
        <v>18</v>
      </c>
      <c r="L33">
        <v>16</v>
      </c>
    </row>
    <row r="34" spans="2:12" x14ac:dyDescent="0.45">
      <c r="B34">
        <v>3</v>
      </c>
      <c r="C34">
        <v>4</v>
      </c>
      <c r="E34">
        <v>9</v>
      </c>
      <c r="F34">
        <v>8</v>
      </c>
      <c r="H34">
        <v>12</v>
      </c>
      <c r="I34">
        <v>8</v>
      </c>
      <c r="K34">
        <v>19</v>
      </c>
      <c r="L34">
        <v>18</v>
      </c>
    </row>
    <row r="35" spans="2:12" x14ac:dyDescent="0.45">
      <c r="B35">
        <v>4</v>
      </c>
      <c r="C35">
        <v>3</v>
      </c>
      <c r="E35">
        <v>10</v>
      </c>
      <c r="F35">
        <v>6</v>
      </c>
      <c r="H35">
        <v>13</v>
      </c>
      <c r="I35">
        <v>7</v>
      </c>
      <c r="K35">
        <v>16</v>
      </c>
      <c r="L35">
        <v>10</v>
      </c>
    </row>
    <row r="36" spans="2:12" x14ac:dyDescent="0.45">
      <c r="B36">
        <v>5</v>
      </c>
      <c r="C36">
        <v>11</v>
      </c>
      <c r="E36">
        <v>7</v>
      </c>
      <c r="F36">
        <v>7</v>
      </c>
      <c r="H36">
        <v>14</v>
      </c>
      <c r="I36">
        <v>10</v>
      </c>
      <c r="K36">
        <v>17</v>
      </c>
      <c r="L36">
        <v>15</v>
      </c>
    </row>
    <row r="37" spans="2:12" x14ac:dyDescent="0.45">
      <c r="B37">
        <v>1</v>
      </c>
      <c r="C37">
        <v>1</v>
      </c>
      <c r="E37">
        <v>8</v>
      </c>
      <c r="F37">
        <v>10</v>
      </c>
      <c r="H37">
        <v>15</v>
      </c>
      <c r="I37">
        <v>14</v>
      </c>
      <c r="K37">
        <v>18</v>
      </c>
      <c r="L37">
        <v>14</v>
      </c>
    </row>
    <row r="38" spans="2:12" x14ac:dyDescent="0.45">
      <c r="B38">
        <v>2</v>
      </c>
      <c r="C38">
        <v>3</v>
      </c>
      <c r="E38">
        <v>9</v>
      </c>
      <c r="F38">
        <v>9</v>
      </c>
      <c r="H38">
        <v>11</v>
      </c>
      <c r="I38">
        <v>7</v>
      </c>
      <c r="K38">
        <v>19</v>
      </c>
      <c r="L38">
        <v>18</v>
      </c>
    </row>
    <row r="39" spans="2:12" x14ac:dyDescent="0.45">
      <c r="B39">
        <v>3</v>
      </c>
      <c r="C39">
        <v>2</v>
      </c>
      <c r="E39">
        <v>10</v>
      </c>
      <c r="F39">
        <v>8</v>
      </c>
      <c r="H39">
        <v>12</v>
      </c>
      <c r="I39">
        <v>11</v>
      </c>
      <c r="K39">
        <v>20</v>
      </c>
      <c r="L39">
        <v>17</v>
      </c>
    </row>
    <row r="40" spans="2:12" x14ac:dyDescent="0.45">
      <c r="B40">
        <v>4</v>
      </c>
      <c r="C40">
        <v>5</v>
      </c>
      <c r="E40">
        <v>6</v>
      </c>
      <c r="F40">
        <v>9</v>
      </c>
      <c r="H40">
        <v>13</v>
      </c>
      <c r="I40">
        <v>9</v>
      </c>
      <c r="K40">
        <v>16</v>
      </c>
      <c r="L40">
        <v>6</v>
      </c>
    </row>
    <row r="41" spans="2:12" x14ac:dyDescent="0.45">
      <c r="B41">
        <v>5</v>
      </c>
      <c r="C41">
        <v>4</v>
      </c>
      <c r="E41">
        <v>8</v>
      </c>
      <c r="F41">
        <v>17</v>
      </c>
      <c r="H41">
        <v>14</v>
      </c>
      <c r="I41">
        <v>13</v>
      </c>
      <c r="K41">
        <v>17</v>
      </c>
      <c r="L41">
        <v>8</v>
      </c>
    </row>
    <row r="42" spans="2:12" x14ac:dyDescent="0.45">
      <c r="B42">
        <v>1</v>
      </c>
      <c r="C42">
        <v>1</v>
      </c>
      <c r="E42">
        <v>9</v>
      </c>
      <c r="F42">
        <v>11</v>
      </c>
      <c r="H42">
        <v>15</v>
      </c>
      <c r="I42">
        <v>8</v>
      </c>
      <c r="K42">
        <v>18</v>
      </c>
      <c r="L42">
        <v>7</v>
      </c>
    </row>
    <row r="43" spans="2:12" x14ac:dyDescent="0.45">
      <c r="B43">
        <v>2</v>
      </c>
      <c r="C43">
        <v>3</v>
      </c>
      <c r="E43">
        <v>10</v>
      </c>
      <c r="F43">
        <v>13</v>
      </c>
      <c r="H43">
        <v>11</v>
      </c>
      <c r="I43">
        <v>11</v>
      </c>
      <c r="K43">
        <v>16</v>
      </c>
      <c r="L43">
        <v>13</v>
      </c>
    </row>
    <row r="44" spans="2:12" x14ac:dyDescent="0.45">
      <c r="B44">
        <v>3</v>
      </c>
      <c r="C44">
        <v>6</v>
      </c>
      <c r="E44">
        <v>6</v>
      </c>
      <c r="F44">
        <v>4</v>
      </c>
      <c r="H44">
        <v>13</v>
      </c>
      <c r="I44">
        <v>10</v>
      </c>
      <c r="K44">
        <v>17</v>
      </c>
      <c r="L44">
        <v>15</v>
      </c>
    </row>
    <row r="45" spans="2:12" x14ac:dyDescent="0.45">
      <c r="B45">
        <v>4</v>
      </c>
      <c r="C45">
        <v>4</v>
      </c>
      <c r="E45">
        <v>7</v>
      </c>
      <c r="F45">
        <v>5</v>
      </c>
      <c r="H45">
        <v>14</v>
      </c>
      <c r="I45">
        <v>13</v>
      </c>
      <c r="K45">
        <v>18</v>
      </c>
      <c r="L45">
        <v>16</v>
      </c>
    </row>
    <row r="46" spans="2:12" x14ac:dyDescent="0.45">
      <c r="B46">
        <v>5</v>
      </c>
      <c r="C46">
        <v>2</v>
      </c>
      <c r="E46">
        <v>9</v>
      </c>
      <c r="F46">
        <v>6</v>
      </c>
      <c r="H46">
        <v>15</v>
      </c>
      <c r="I46">
        <v>3</v>
      </c>
      <c r="K46">
        <v>19</v>
      </c>
      <c r="L46">
        <v>18</v>
      </c>
    </row>
    <row r="47" spans="2:12" x14ac:dyDescent="0.45">
      <c r="B47">
        <v>1</v>
      </c>
      <c r="C47">
        <v>1</v>
      </c>
      <c r="E47">
        <v>8</v>
      </c>
      <c r="F47">
        <v>1</v>
      </c>
      <c r="H47">
        <v>11</v>
      </c>
      <c r="I47">
        <v>8</v>
      </c>
      <c r="K47">
        <v>20</v>
      </c>
      <c r="L47">
        <v>17</v>
      </c>
    </row>
    <row r="48" spans="2:12" x14ac:dyDescent="0.45">
      <c r="B48">
        <v>3</v>
      </c>
      <c r="C48">
        <v>3</v>
      </c>
      <c r="E48">
        <v>9</v>
      </c>
      <c r="F48">
        <v>4</v>
      </c>
      <c r="H48">
        <v>12</v>
      </c>
      <c r="I48">
        <v>9</v>
      </c>
      <c r="K48">
        <v>16</v>
      </c>
      <c r="L48">
        <v>8</v>
      </c>
    </row>
    <row r="49" spans="2:12" x14ac:dyDescent="0.45">
      <c r="B49">
        <v>4</v>
      </c>
      <c r="C49">
        <v>2</v>
      </c>
      <c r="E49">
        <v>6</v>
      </c>
      <c r="F49">
        <v>6</v>
      </c>
      <c r="H49">
        <v>13</v>
      </c>
      <c r="I49">
        <v>10</v>
      </c>
      <c r="K49">
        <v>17</v>
      </c>
      <c r="L49">
        <v>13</v>
      </c>
    </row>
    <row r="50" spans="2:12" x14ac:dyDescent="0.45">
      <c r="B50">
        <v>5</v>
      </c>
      <c r="C50">
        <v>16</v>
      </c>
      <c r="E50">
        <v>9</v>
      </c>
      <c r="F50">
        <v>7</v>
      </c>
      <c r="H50">
        <v>14</v>
      </c>
      <c r="I50">
        <v>11</v>
      </c>
      <c r="K50">
        <v>18</v>
      </c>
      <c r="L50">
        <v>15</v>
      </c>
    </row>
    <row r="51" spans="2:12" x14ac:dyDescent="0.45">
      <c r="B51">
        <v>1</v>
      </c>
      <c r="C51">
        <v>2</v>
      </c>
      <c r="E51">
        <v>10</v>
      </c>
      <c r="F51">
        <v>14</v>
      </c>
      <c r="H51">
        <v>11</v>
      </c>
      <c r="I51">
        <v>17</v>
      </c>
      <c r="K51">
        <v>19</v>
      </c>
      <c r="L51">
        <v>18</v>
      </c>
    </row>
    <row r="52" spans="2:12" x14ac:dyDescent="0.45">
      <c r="B52">
        <v>3</v>
      </c>
      <c r="C52">
        <v>9</v>
      </c>
      <c r="E52">
        <v>6</v>
      </c>
      <c r="F52">
        <v>7</v>
      </c>
      <c r="H52">
        <v>13</v>
      </c>
      <c r="I52">
        <v>10</v>
      </c>
      <c r="K52">
        <v>16</v>
      </c>
      <c r="L52">
        <v>11</v>
      </c>
    </row>
    <row r="53" spans="2:12" x14ac:dyDescent="0.45">
      <c r="B53">
        <v>5</v>
      </c>
      <c r="C53">
        <v>5</v>
      </c>
      <c r="E53">
        <v>7</v>
      </c>
      <c r="F53">
        <v>14</v>
      </c>
      <c r="H53">
        <v>14</v>
      </c>
      <c r="I53">
        <v>16</v>
      </c>
      <c r="K53">
        <v>18</v>
      </c>
      <c r="L53">
        <v>15</v>
      </c>
    </row>
    <row r="54" spans="2:12" x14ac:dyDescent="0.45">
      <c r="B54">
        <v>1</v>
      </c>
      <c r="C54">
        <v>1</v>
      </c>
      <c r="E54">
        <v>8</v>
      </c>
      <c r="F54">
        <v>9</v>
      </c>
      <c r="H54">
        <v>12</v>
      </c>
      <c r="I54">
        <v>7</v>
      </c>
      <c r="K54">
        <v>19</v>
      </c>
      <c r="L54">
        <v>14</v>
      </c>
    </row>
    <row r="55" spans="2:12" x14ac:dyDescent="0.45">
      <c r="B55">
        <v>2</v>
      </c>
      <c r="C55">
        <v>2</v>
      </c>
      <c r="E55">
        <v>9</v>
      </c>
      <c r="F55">
        <v>6</v>
      </c>
      <c r="H55">
        <v>13</v>
      </c>
      <c r="I55">
        <v>8</v>
      </c>
      <c r="K55">
        <v>16</v>
      </c>
      <c r="L55">
        <v>8</v>
      </c>
    </row>
    <row r="56" spans="2:12" x14ac:dyDescent="0.45">
      <c r="B56">
        <v>3</v>
      </c>
      <c r="C56">
        <v>3</v>
      </c>
      <c r="E56">
        <v>10</v>
      </c>
      <c r="F56">
        <v>11</v>
      </c>
      <c r="H56">
        <v>14</v>
      </c>
      <c r="I56">
        <v>10</v>
      </c>
      <c r="K56">
        <v>18</v>
      </c>
      <c r="L56">
        <v>16</v>
      </c>
    </row>
    <row r="57" spans="2:12" x14ac:dyDescent="0.45">
      <c r="B57">
        <v>4</v>
      </c>
      <c r="C57">
        <v>4</v>
      </c>
      <c r="E57">
        <v>7</v>
      </c>
      <c r="F57">
        <v>6</v>
      </c>
      <c r="H57">
        <v>15</v>
      </c>
      <c r="I57">
        <v>9</v>
      </c>
      <c r="K57">
        <v>19</v>
      </c>
      <c r="L57">
        <v>18</v>
      </c>
    </row>
    <row r="58" spans="2:12" x14ac:dyDescent="0.45">
      <c r="B58">
        <v>5</v>
      </c>
      <c r="C58">
        <v>5</v>
      </c>
      <c r="E58">
        <v>8</v>
      </c>
      <c r="F58">
        <v>4</v>
      </c>
      <c r="H58">
        <v>12</v>
      </c>
      <c r="I58">
        <v>13</v>
      </c>
      <c r="K58">
        <v>20</v>
      </c>
      <c r="L58">
        <v>2</v>
      </c>
    </row>
    <row r="59" spans="2:12" x14ac:dyDescent="0.45">
      <c r="B59">
        <v>1</v>
      </c>
      <c r="C59">
        <v>1</v>
      </c>
      <c r="E59">
        <v>9</v>
      </c>
      <c r="F59">
        <v>5</v>
      </c>
      <c r="H59">
        <v>13</v>
      </c>
      <c r="I59">
        <v>17</v>
      </c>
      <c r="K59">
        <v>16</v>
      </c>
      <c r="L59">
        <v>13</v>
      </c>
    </row>
    <row r="60" spans="2:12" x14ac:dyDescent="0.45">
      <c r="B60">
        <v>2</v>
      </c>
      <c r="C60">
        <v>2</v>
      </c>
      <c r="E60">
        <v>10</v>
      </c>
      <c r="F60">
        <v>13</v>
      </c>
      <c r="H60">
        <v>15</v>
      </c>
      <c r="I60">
        <v>15</v>
      </c>
      <c r="K60">
        <v>17</v>
      </c>
      <c r="L60">
        <v>17</v>
      </c>
    </row>
    <row r="61" spans="2:12" x14ac:dyDescent="0.45">
      <c r="B61">
        <v>3</v>
      </c>
      <c r="C61">
        <v>3</v>
      </c>
      <c r="E61">
        <v>6</v>
      </c>
      <c r="F61">
        <v>6</v>
      </c>
      <c r="H61">
        <v>11</v>
      </c>
      <c r="I61">
        <v>18</v>
      </c>
      <c r="K61">
        <v>18</v>
      </c>
      <c r="L61">
        <v>11</v>
      </c>
    </row>
    <row r="62" spans="2:12" x14ac:dyDescent="0.45">
      <c r="B62">
        <v>4</v>
      </c>
      <c r="C62">
        <v>4</v>
      </c>
      <c r="E62">
        <v>7</v>
      </c>
      <c r="F62">
        <v>5</v>
      </c>
      <c r="H62">
        <v>12</v>
      </c>
      <c r="I62">
        <v>10</v>
      </c>
      <c r="K62">
        <v>17</v>
      </c>
      <c r="L62">
        <v>15</v>
      </c>
    </row>
    <row r="63" spans="2:12" x14ac:dyDescent="0.45">
      <c r="B63">
        <v>5</v>
      </c>
      <c r="C63">
        <v>5</v>
      </c>
      <c r="E63">
        <v>8</v>
      </c>
      <c r="F63">
        <v>11</v>
      </c>
      <c r="H63">
        <v>13</v>
      </c>
      <c r="I63">
        <v>15</v>
      </c>
      <c r="K63">
        <v>18</v>
      </c>
      <c r="L63">
        <v>13</v>
      </c>
    </row>
    <row r="64" spans="2:12" x14ac:dyDescent="0.45">
      <c r="B64">
        <v>1</v>
      </c>
      <c r="C64">
        <v>3</v>
      </c>
      <c r="E64">
        <v>9</v>
      </c>
      <c r="F64">
        <v>9</v>
      </c>
      <c r="H64">
        <v>15</v>
      </c>
      <c r="I64">
        <v>8</v>
      </c>
      <c r="K64">
        <v>19</v>
      </c>
      <c r="L64">
        <v>16</v>
      </c>
    </row>
    <row r="65" spans="2:12" x14ac:dyDescent="0.45">
      <c r="B65">
        <v>4</v>
      </c>
      <c r="C65">
        <v>2</v>
      </c>
      <c r="E65">
        <v>10</v>
      </c>
      <c r="F65">
        <v>14</v>
      </c>
      <c r="H65">
        <v>12</v>
      </c>
      <c r="I65">
        <v>10</v>
      </c>
      <c r="K65">
        <v>20</v>
      </c>
      <c r="L65">
        <v>17</v>
      </c>
    </row>
    <row r="66" spans="2:12" x14ac:dyDescent="0.45">
      <c r="B66">
        <v>5</v>
      </c>
      <c r="C66">
        <v>1</v>
      </c>
      <c r="E66">
        <v>6</v>
      </c>
      <c r="F66">
        <v>16</v>
      </c>
      <c r="H66">
        <v>13</v>
      </c>
      <c r="I66">
        <v>11</v>
      </c>
      <c r="K66">
        <v>16</v>
      </c>
      <c r="L66">
        <v>9</v>
      </c>
    </row>
    <row r="67" spans="2:12" x14ac:dyDescent="0.45">
      <c r="B67">
        <v>1</v>
      </c>
      <c r="C67">
        <v>7</v>
      </c>
      <c r="E67">
        <v>7</v>
      </c>
      <c r="F67">
        <v>3</v>
      </c>
      <c r="H67">
        <v>15</v>
      </c>
      <c r="I67">
        <v>14</v>
      </c>
      <c r="K67">
        <v>17</v>
      </c>
      <c r="L67">
        <v>17</v>
      </c>
    </row>
    <row r="68" spans="2:12" x14ac:dyDescent="0.45">
      <c r="B68">
        <v>2</v>
      </c>
      <c r="C68">
        <v>3</v>
      </c>
      <c r="E68">
        <v>8</v>
      </c>
      <c r="F68">
        <v>7</v>
      </c>
      <c r="H68">
        <v>11</v>
      </c>
      <c r="I68">
        <v>7</v>
      </c>
      <c r="K68">
        <v>19</v>
      </c>
      <c r="L68">
        <v>18</v>
      </c>
    </row>
    <row r="69" spans="2:12" x14ac:dyDescent="0.45">
      <c r="B69">
        <v>3</v>
      </c>
      <c r="C69">
        <v>10</v>
      </c>
      <c r="E69">
        <v>9</v>
      </c>
      <c r="F69">
        <v>9</v>
      </c>
      <c r="H69">
        <v>12</v>
      </c>
      <c r="I69">
        <v>8</v>
      </c>
      <c r="K69">
        <v>20</v>
      </c>
      <c r="L69">
        <v>14</v>
      </c>
    </row>
    <row r="70" spans="2:12" x14ac:dyDescent="0.45">
      <c r="B70">
        <v>4</v>
      </c>
      <c r="C70">
        <v>1</v>
      </c>
      <c r="E70">
        <v>10</v>
      </c>
      <c r="F70">
        <v>14</v>
      </c>
      <c r="H70">
        <v>13</v>
      </c>
      <c r="I70">
        <v>16</v>
      </c>
      <c r="K70">
        <v>16</v>
      </c>
      <c r="L70">
        <v>16</v>
      </c>
    </row>
    <row r="71" spans="2:12" x14ac:dyDescent="0.45">
      <c r="B71">
        <v>5</v>
      </c>
      <c r="C71">
        <v>4</v>
      </c>
      <c r="E71">
        <v>6</v>
      </c>
      <c r="F71">
        <v>7</v>
      </c>
      <c r="H71">
        <v>14</v>
      </c>
      <c r="I71">
        <v>11</v>
      </c>
      <c r="K71">
        <v>17</v>
      </c>
      <c r="L71">
        <v>13</v>
      </c>
    </row>
    <row r="72" spans="2:12" x14ac:dyDescent="0.45">
      <c r="B72">
        <v>1</v>
      </c>
      <c r="C72">
        <v>5</v>
      </c>
      <c r="E72">
        <v>7</v>
      </c>
      <c r="F72">
        <v>5</v>
      </c>
      <c r="H72">
        <v>15</v>
      </c>
      <c r="I72">
        <v>13</v>
      </c>
      <c r="K72">
        <v>18</v>
      </c>
      <c r="L72">
        <v>18</v>
      </c>
    </row>
    <row r="73" spans="2:12" x14ac:dyDescent="0.45">
      <c r="B73">
        <v>2</v>
      </c>
      <c r="C73">
        <v>1</v>
      </c>
      <c r="E73">
        <v>8</v>
      </c>
      <c r="F73">
        <v>8</v>
      </c>
      <c r="H73">
        <v>11</v>
      </c>
      <c r="I73">
        <v>11</v>
      </c>
      <c r="K73">
        <v>19</v>
      </c>
      <c r="L73">
        <v>17</v>
      </c>
    </row>
    <row r="74" spans="2:12" x14ac:dyDescent="0.45">
      <c r="B74">
        <v>3</v>
      </c>
      <c r="C74">
        <v>2</v>
      </c>
      <c r="E74">
        <v>10</v>
      </c>
      <c r="F74">
        <v>9</v>
      </c>
      <c r="H74">
        <v>12</v>
      </c>
      <c r="I74">
        <v>15</v>
      </c>
      <c r="K74">
        <v>16</v>
      </c>
      <c r="L74">
        <v>14</v>
      </c>
    </row>
    <row r="75" spans="2:12" x14ac:dyDescent="0.45">
      <c r="B75">
        <v>4</v>
      </c>
      <c r="C75">
        <v>4</v>
      </c>
      <c r="E75">
        <v>6</v>
      </c>
      <c r="F75">
        <v>6</v>
      </c>
      <c r="H75">
        <v>14</v>
      </c>
      <c r="I75">
        <v>14</v>
      </c>
      <c r="K75">
        <v>18</v>
      </c>
      <c r="L75">
        <v>15</v>
      </c>
    </row>
    <row r="76" spans="2:12" x14ac:dyDescent="0.45">
      <c r="B76">
        <v>5</v>
      </c>
      <c r="C76">
        <v>6</v>
      </c>
      <c r="E76">
        <v>8</v>
      </c>
      <c r="F76">
        <v>5</v>
      </c>
      <c r="H76">
        <v>11</v>
      </c>
      <c r="I76">
        <v>4</v>
      </c>
      <c r="K76">
        <v>19</v>
      </c>
      <c r="L76">
        <v>16</v>
      </c>
    </row>
    <row r="77" spans="2:12" x14ac:dyDescent="0.45">
      <c r="B77">
        <v>1</v>
      </c>
      <c r="C77">
        <v>1</v>
      </c>
      <c r="E77">
        <v>10</v>
      </c>
      <c r="F77">
        <v>10</v>
      </c>
      <c r="H77">
        <v>12</v>
      </c>
      <c r="I77">
        <v>6</v>
      </c>
      <c r="K77">
        <v>20</v>
      </c>
      <c r="L77">
        <v>18</v>
      </c>
    </row>
    <row r="78" spans="2:12" x14ac:dyDescent="0.45">
      <c r="B78">
        <v>2</v>
      </c>
      <c r="C78">
        <v>2</v>
      </c>
      <c r="E78">
        <v>6</v>
      </c>
      <c r="F78">
        <v>5</v>
      </c>
      <c r="H78">
        <v>13</v>
      </c>
      <c r="I78">
        <v>8</v>
      </c>
      <c r="K78">
        <v>18</v>
      </c>
      <c r="L78">
        <v>11</v>
      </c>
    </row>
    <row r="79" spans="2:12" x14ac:dyDescent="0.45">
      <c r="B79">
        <v>3</v>
      </c>
      <c r="C79">
        <v>3</v>
      </c>
      <c r="E79">
        <v>7</v>
      </c>
      <c r="F79">
        <v>10</v>
      </c>
      <c r="H79">
        <v>15</v>
      </c>
      <c r="I79">
        <v>17</v>
      </c>
      <c r="K79">
        <v>19</v>
      </c>
      <c r="L79">
        <v>14</v>
      </c>
    </row>
    <row r="80" spans="2:12" x14ac:dyDescent="0.45">
      <c r="B80">
        <v>4</v>
      </c>
      <c r="C80">
        <v>6</v>
      </c>
      <c r="E80">
        <v>9</v>
      </c>
      <c r="F80">
        <v>9</v>
      </c>
      <c r="H80">
        <v>11</v>
      </c>
      <c r="I80">
        <v>5</v>
      </c>
      <c r="K80">
        <v>18</v>
      </c>
      <c r="L80">
        <v>9</v>
      </c>
    </row>
    <row r="81" spans="2:12" x14ac:dyDescent="0.45">
      <c r="B81">
        <v>5</v>
      </c>
      <c r="C81">
        <v>4</v>
      </c>
      <c r="E81">
        <v>10</v>
      </c>
      <c r="F81">
        <v>8</v>
      </c>
      <c r="H81">
        <v>12</v>
      </c>
      <c r="I81">
        <v>15</v>
      </c>
      <c r="K81">
        <v>20</v>
      </c>
      <c r="L81">
        <v>11</v>
      </c>
    </row>
    <row r="82" spans="2:12" x14ac:dyDescent="0.45">
      <c r="B82">
        <v>1</v>
      </c>
      <c r="C82">
        <v>15</v>
      </c>
      <c r="E82">
        <v>6</v>
      </c>
      <c r="F82">
        <v>9</v>
      </c>
      <c r="H82">
        <v>13</v>
      </c>
      <c r="I82">
        <v>13</v>
      </c>
      <c r="K82">
        <v>16</v>
      </c>
      <c r="L82">
        <v>11</v>
      </c>
    </row>
    <row r="83" spans="2:12" x14ac:dyDescent="0.45">
      <c r="B83">
        <v>2</v>
      </c>
      <c r="C83">
        <v>2</v>
      </c>
      <c r="E83">
        <v>7</v>
      </c>
      <c r="F83">
        <v>7</v>
      </c>
      <c r="H83">
        <v>15</v>
      </c>
      <c r="I83">
        <v>8</v>
      </c>
      <c r="K83">
        <v>17</v>
      </c>
      <c r="L83">
        <v>6</v>
      </c>
    </row>
    <row r="84" spans="2:12" x14ac:dyDescent="0.45">
      <c r="B84">
        <v>3</v>
      </c>
      <c r="C84">
        <v>1</v>
      </c>
      <c r="E84">
        <v>8</v>
      </c>
      <c r="F84">
        <v>13</v>
      </c>
      <c r="H84">
        <v>11</v>
      </c>
      <c r="I84">
        <v>8</v>
      </c>
      <c r="K84">
        <v>18</v>
      </c>
      <c r="L84">
        <v>17</v>
      </c>
    </row>
    <row r="85" spans="2:12" x14ac:dyDescent="0.45">
      <c r="B85">
        <v>4</v>
      </c>
      <c r="C85">
        <v>3</v>
      </c>
      <c r="E85">
        <v>9</v>
      </c>
      <c r="F85">
        <v>5</v>
      </c>
      <c r="H85">
        <v>12</v>
      </c>
      <c r="I85">
        <v>5</v>
      </c>
      <c r="K85">
        <v>19</v>
      </c>
      <c r="L85">
        <v>14</v>
      </c>
    </row>
    <row r="86" spans="2:12" x14ac:dyDescent="0.45">
      <c r="B86">
        <v>5</v>
      </c>
      <c r="C86">
        <v>4</v>
      </c>
      <c r="E86">
        <v>10</v>
      </c>
      <c r="F86">
        <v>10</v>
      </c>
      <c r="H86">
        <v>13</v>
      </c>
      <c r="I86">
        <v>13</v>
      </c>
      <c r="K86">
        <v>20</v>
      </c>
      <c r="L86">
        <v>13</v>
      </c>
    </row>
    <row r="87" spans="2:12" x14ac:dyDescent="0.45">
      <c r="B87">
        <v>1</v>
      </c>
      <c r="C87">
        <v>2</v>
      </c>
      <c r="E87">
        <v>6</v>
      </c>
      <c r="F87">
        <v>6</v>
      </c>
      <c r="H87">
        <v>15</v>
      </c>
      <c r="I87">
        <v>11</v>
      </c>
      <c r="K87">
        <v>16</v>
      </c>
      <c r="L87">
        <v>10</v>
      </c>
    </row>
    <row r="88" spans="2:12" x14ac:dyDescent="0.45">
      <c r="B88">
        <v>2</v>
      </c>
      <c r="C88">
        <v>3</v>
      </c>
      <c r="E88">
        <v>7</v>
      </c>
      <c r="F88">
        <v>10</v>
      </c>
      <c r="H88">
        <v>11</v>
      </c>
      <c r="I88">
        <v>10</v>
      </c>
      <c r="K88">
        <v>18</v>
      </c>
      <c r="L88">
        <v>16</v>
      </c>
    </row>
    <row r="89" spans="2:12" x14ac:dyDescent="0.45">
      <c r="B89">
        <v>3</v>
      </c>
      <c r="C89">
        <v>4</v>
      </c>
      <c r="E89">
        <v>8</v>
      </c>
      <c r="F89">
        <v>14</v>
      </c>
      <c r="H89">
        <v>12</v>
      </c>
      <c r="I89">
        <v>7</v>
      </c>
      <c r="K89">
        <v>19</v>
      </c>
      <c r="L89">
        <v>17</v>
      </c>
    </row>
    <row r="90" spans="2:12" x14ac:dyDescent="0.45">
      <c r="B90">
        <v>4</v>
      </c>
      <c r="C90">
        <v>7</v>
      </c>
      <c r="E90">
        <v>9</v>
      </c>
      <c r="F90">
        <v>4</v>
      </c>
      <c r="H90">
        <v>14</v>
      </c>
      <c r="I90">
        <v>8</v>
      </c>
      <c r="K90">
        <v>20</v>
      </c>
      <c r="L90">
        <v>15</v>
      </c>
    </row>
    <row r="91" spans="2:12" x14ac:dyDescent="0.45">
      <c r="B91">
        <v>5</v>
      </c>
      <c r="C91">
        <v>6</v>
      </c>
      <c r="E91">
        <v>10</v>
      </c>
      <c r="F91">
        <v>9</v>
      </c>
      <c r="H91">
        <v>12</v>
      </c>
      <c r="I91">
        <v>16</v>
      </c>
      <c r="K91">
        <v>17</v>
      </c>
      <c r="L91">
        <v>14</v>
      </c>
    </row>
    <row r="92" spans="2:12" x14ac:dyDescent="0.45">
      <c r="B92">
        <v>1</v>
      </c>
      <c r="C92">
        <v>1</v>
      </c>
      <c r="E92">
        <v>6</v>
      </c>
      <c r="F92">
        <v>6</v>
      </c>
      <c r="H92">
        <v>13</v>
      </c>
      <c r="I92">
        <v>7</v>
      </c>
      <c r="K92">
        <v>18</v>
      </c>
      <c r="L92">
        <v>17</v>
      </c>
    </row>
    <row r="93" spans="2:12" x14ac:dyDescent="0.45">
      <c r="B93">
        <v>2</v>
      </c>
      <c r="C93">
        <v>2</v>
      </c>
      <c r="E93">
        <v>7</v>
      </c>
      <c r="F93">
        <v>10</v>
      </c>
      <c r="H93">
        <v>14</v>
      </c>
      <c r="I93">
        <v>10</v>
      </c>
      <c r="K93">
        <v>19</v>
      </c>
      <c r="L93">
        <v>16</v>
      </c>
    </row>
    <row r="94" spans="2:12" x14ac:dyDescent="0.45">
      <c r="B94">
        <v>4</v>
      </c>
      <c r="C94">
        <v>11</v>
      </c>
      <c r="E94">
        <v>8</v>
      </c>
      <c r="F94">
        <v>4</v>
      </c>
      <c r="H94">
        <v>11</v>
      </c>
      <c r="I94">
        <v>8</v>
      </c>
      <c r="K94">
        <v>20</v>
      </c>
      <c r="L94">
        <v>15</v>
      </c>
    </row>
    <row r="95" spans="2:12" x14ac:dyDescent="0.45">
      <c r="B95">
        <v>5</v>
      </c>
      <c r="C95">
        <v>3</v>
      </c>
      <c r="E95">
        <v>9</v>
      </c>
      <c r="F95">
        <v>9</v>
      </c>
      <c r="H95">
        <v>12</v>
      </c>
      <c r="I95">
        <v>18</v>
      </c>
      <c r="K95">
        <v>16</v>
      </c>
      <c r="L95">
        <v>10</v>
      </c>
    </row>
    <row r="96" spans="2:12" x14ac:dyDescent="0.45">
      <c r="B96">
        <v>1</v>
      </c>
      <c r="C96">
        <v>1</v>
      </c>
      <c r="E96">
        <v>6</v>
      </c>
      <c r="F96">
        <v>6</v>
      </c>
      <c r="H96">
        <v>13</v>
      </c>
      <c r="I96">
        <v>5</v>
      </c>
      <c r="K96">
        <v>19</v>
      </c>
      <c r="L96">
        <v>17</v>
      </c>
    </row>
    <row r="97" spans="2:12" x14ac:dyDescent="0.45">
      <c r="B97">
        <v>2</v>
      </c>
      <c r="C97">
        <v>3</v>
      </c>
      <c r="E97">
        <v>7</v>
      </c>
      <c r="F97">
        <v>2</v>
      </c>
      <c r="H97">
        <v>14</v>
      </c>
      <c r="I97">
        <v>14</v>
      </c>
      <c r="K97">
        <v>20</v>
      </c>
      <c r="L97">
        <v>15</v>
      </c>
    </row>
    <row r="98" spans="2:12" x14ac:dyDescent="0.45">
      <c r="B98">
        <v>3</v>
      </c>
      <c r="C98">
        <v>2</v>
      </c>
      <c r="E98">
        <v>8</v>
      </c>
      <c r="F98">
        <v>5</v>
      </c>
      <c r="H98">
        <v>11</v>
      </c>
      <c r="I98">
        <v>7</v>
      </c>
      <c r="K98">
        <v>16</v>
      </c>
      <c r="L98">
        <v>15</v>
      </c>
    </row>
    <row r="99" spans="2:12" x14ac:dyDescent="0.45">
      <c r="B99">
        <v>4</v>
      </c>
      <c r="C99">
        <v>7</v>
      </c>
      <c r="E99">
        <v>6</v>
      </c>
      <c r="F99">
        <v>5</v>
      </c>
      <c r="H99">
        <v>12</v>
      </c>
      <c r="I99">
        <v>8</v>
      </c>
      <c r="K99">
        <v>18</v>
      </c>
      <c r="L99">
        <v>17</v>
      </c>
    </row>
    <row r="100" spans="2:12" x14ac:dyDescent="0.45">
      <c r="B100">
        <v>1</v>
      </c>
      <c r="C100">
        <v>1</v>
      </c>
      <c r="E100">
        <v>7</v>
      </c>
      <c r="F100">
        <v>4</v>
      </c>
      <c r="H100">
        <v>11</v>
      </c>
      <c r="I100">
        <v>8</v>
      </c>
      <c r="K100">
        <v>19</v>
      </c>
      <c r="L100">
        <v>18</v>
      </c>
    </row>
    <row r="101" spans="2:12" x14ac:dyDescent="0.45">
      <c r="B101">
        <v>2</v>
      </c>
      <c r="C101">
        <v>2</v>
      </c>
      <c r="E101">
        <v>8</v>
      </c>
      <c r="F101">
        <v>15</v>
      </c>
      <c r="H101">
        <v>13</v>
      </c>
      <c r="I101">
        <v>13</v>
      </c>
      <c r="K101">
        <v>20</v>
      </c>
      <c r="L101">
        <v>16</v>
      </c>
    </row>
    <row r="102" spans="2:12" x14ac:dyDescent="0.45">
      <c r="B102">
        <v>3</v>
      </c>
      <c r="C102">
        <v>7</v>
      </c>
      <c r="E102">
        <v>9</v>
      </c>
      <c r="F102">
        <v>8</v>
      </c>
      <c r="H102">
        <v>14</v>
      </c>
      <c r="I102">
        <v>16</v>
      </c>
      <c r="K102">
        <v>17</v>
      </c>
      <c r="L102">
        <v>15</v>
      </c>
    </row>
    <row r="103" spans="2:12" x14ac:dyDescent="0.45">
      <c r="B103">
        <v>4</v>
      </c>
      <c r="C103">
        <v>15</v>
      </c>
      <c r="E103">
        <v>6</v>
      </c>
      <c r="F103">
        <v>11</v>
      </c>
      <c r="H103">
        <v>15</v>
      </c>
      <c r="I103">
        <v>18</v>
      </c>
      <c r="K103">
        <v>19</v>
      </c>
      <c r="L103">
        <v>16</v>
      </c>
    </row>
    <row r="104" spans="2:12" x14ac:dyDescent="0.45">
      <c r="B104">
        <v>5</v>
      </c>
      <c r="C104">
        <v>3</v>
      </c>
      <c r="E104">
        <v>7</v>
      </c>
      <c r="F104">
        <v>2</v>
      </c>
      <c r="H104">
        <v>11</v>
      </c>
      <c r="I104">
        <v>7</v>
      </c>
      <c r="K104">
        <v>20</v>
      </c>
      <c r="L104">
        <v>17</v>
      </c>
    </row>
    <row r="105" spans="2:12" x14ac:dyDescent="0.45">
      <c r="B105">
        <v>1</v>
      </c>
      <c r="C105">
        <v>1</v>
      </c>
      <c r="E105">
        <v>8</v>
      </c>
      <c r="F105">
        <v>13</v>
      </c>
      <c r="H105">
        <v>13</v>
      </c>
      <c r="I105">
        <v>11</v>
      </c>
      <c r="K105">
        <v>18</v>
      </c>
      <c r="L105">
        <v>16</v>
      </c>
    </row>
    <row r="106" spans="2:12" x14ac:dyDescent="0.45">
      <c r="B106">
        <v>2</v>
      </c>
      <c r="C106">
        <v>4</v>
      </c>
      <c r="E106">
        <v>9</v>
      </c>
      <c r="F106">
        <v>9</v>
      </c>
      <c r="H106">
        <v>14</v>
      </c>
      <c r="I106">
        <v>14</v>
      </c>
      <c r="K106">
        <v>19</v>
      </c>
      <c r="L106">
        <v>14</v>
      </c>
    </row>
    <row r="107" spans="2:12" x14ac:dyDescent="0.45">
      <c r="B107">
        <v>4</v>
      </c>
      <c r="C107">
        <v>3</v>
      </c>
      <c r="E107">
        <v>6</v>
      </c>
      <c r="F107">
        <v>9</v>
      </c>
      <c r="H107">
        <v>15</v>
      </c>
      <c r="I107">
        <v>13</v>
      </c>
      <c r="K107">
        <v>20</v>
      </c>
      <c r="L107">
        <v>11</v>
      </c>
    </row>
    <row r="108" spans="2:12" x14ac:dyDescent="0.45">
      <c r="B108">
        <v>5</v>
      </c>
      <c r="C108">
        <v>13</v>
      </c>
      <c r="E108">
        <v>7</v>
      </c>
      <c r="F108">
        <v>13</v>
      </c>
      <c r="H108">
        <v>11</v>
      </c>
      <c r="I108">
        <v>11</v>
      </c>
      <c r="K108">
        <v>18</v>
      </c>
      <c r="L108">
        <v>11</v>
      </c>
    </row>
    <row r="109" spans="2:12" x14ac:dyDescent="0.45">
      <c r="B109">
        <v>1</v>
      </c>
      <c r="C109">
        <v>1</v>
      </c>
      <c r="E109">
        <v>8</v>
      </c>
      <c r="F109">
        <v>4</v>
      </c>
      <c r="H109">
        <v>12</v>
      </c>
      <c r="I109">
        <v>8</v>
      </c>
      <c r="K109">
        <v>16</v>
      </c>
      <c r="L109">
        <v>17</v>
      </c>
    </row>
    <row r="110" spans="2:12" x14ac:dyDescent="0.45">
      <c r="B110">
        <v>2</v>
      </c>
      <c r="C110">
        <v>3</v>
      </c>
      <c r="E110">
        <v>9</v>
      </c>
      <c r="F110">
        <v>6</v>
      </c>
      <c r="H110">
        <v>13</v>
      </c>
      <c r="I110">
        <v>14</v>
      </c>
      <c r="K110">
        <v>17</v>
      </c>
      <c r="L110">
        <v>11</v>
      </c>
    </row>
    <row r="111" spans="2:12" x14ac:dyDescent="0.45">
      <c r="B111">
        <v>3</v>
      </c>
      <c r="C111">
        <v>9</v>
      </c>
      <c r="E111">
        <v>10</v>
      </c>
      <c r="F111">
        <v>10</v>
      </c>
      <c r="H111">
        <v>14</v>
      </c>
      <c r="I111">
        <v>13</v>
      </c>
      <c r="K111">
        <v>19</v>
      </c>
      <c r="L111">
        <v>16</v>
      </c>
    </row>
    <row r="112" spans="2:12" x14ac:dyDescent="0.45">
      <c r="B112">
        <v>4</v>
      </c>
      <c r="C112">
        <v>2</v>
      </c>
      <c r="E112">
        <v>6</v>
      </c>
      <c r="F112">
        <v>6</v>
      </c>
      <c r="H112">
        <v>11</v>
      </c>
      <c r="I112">
        <v>9</v>
      </c>
      <c r="K112">
        <v>20</v>
      </c>
      <c r="L112">
        <v>14</v>
      </c>
    </row>
    <row r="113" spans="2:12" x14ac:dyDescent="0.45">
      <c r="B113">
        <v>1</v>
      </c>
      <c r="C113">
        <v>1</v>
      </c>
      <c r="E113">
        <v>7</v>
      </c>
      <c r="F113">
        <v>11</v>
      </c>
      <c r="H113">
        <v>12</v>
      </c>
      <c r="I113">
        <v>8</v>
      </c>
      <c r="K113">
        <v>16</v>
      </c>
      <c r="L113">
        <v>9</v>
      </c>
    </row>
    <row r="114" spans="2:12" x14ac:dyDescent="0.45">
      <c r="B114">
        <v>2</v>
      </c>
      <c r="C114">
        <v>3</v>
      </c>
      <c r="E114">
        <v>8</v>
      </c>
      <c r="F114">
        <v>4</v>
      </c>
      <c r="H114">
        <v>14</v>
      </c>
      <c r="I114">
        <v>13</v>
      </c>
      <c r="K114">
        <v>18</v>
      </c>
      <c r="L114">
        <v>14</v>
      </c>
    </row>
    <row r="115" spans="2:12" x14ac:dyDescent="0.45">
      <c r="B115">
        <v>3</v>
      </c>
      <c r="C115">
        <v>4</v>
      </c>
      <c r="E115">
        <v>9</v>
      </c>
      <c r="F115">
        <v>5</v>
      </c>
      <c r="H115">
        <v>11</v>
      </c>
      <c r="I115">
        <v>6</v>
      </c>
      <c r="K115">
        <v>20</v>
      </c>
      <c r="L115">
        <v>8</v>
      </c>
    </row>
    <row r="116" spans="2:12" x14ac:dyDescent="0.45">
      <c r="B116">
        <v>4</v>
      </c>
      <c r="C116">
        <v>7</v>
      </c>
      <c r="E116">
        <v>10</v>
      </c>
      <c r="F116">
        <v>9</v>
      </c>
      <c r="H116">
        <v>12</v>
      </c>
      <c r="I116">
        <v>7</v>
      </c>
      <c r="K116">
        <v>16</v>
      </c>
      <c r="L116">
        <v>11</v>
      </c>
    </row>
    <row r="117" spans="2:12" x14ac:dyDescent="0.45">
      <c r="B117">
        <v>5</v>
      </c>
      <c r="C117">
        <v>6</v>
      </c>
      <c r="E117">
        <v>6</v>
      </c>
      <c r="F117">
        <v>8</v>
      </c>
      <c r="H117">
        <v>13</v>
      </c>
      <c r="I117">
        <v>9</v>
      </c>
      <c r="K117">
        <v>17</v>
      </c>
      <c r="L117">
        <v>15</v>
      </c>
    </row>
    <row r="118" spans="2:12" x14ac:dyDescent="0.45">
      <c r="B118">
        <v>1</v>
      </c>
      <c r="C118">
        <v>1</v>
      </c>
      <c r="E118">
        <v>7</v>
      </c>
      <c r="F118">
        <v>6</v>
      </c>
      <c r="H118">
        <v>14</v>
      </c>
      <c r="I118">
        <v>10</v>
      </c>
      <c r="K118">
        <v>18</v>
      </c>
      <c r="L118">
        <v>17</v>
      </c>
    </row>
    <row r="119" spans="2:12" x14ac:dyDescent="0.45">
      <c r="B119">
        <v>2</v>
      </c>
      <c r="C119">
        <v>11</v>
      </c>
      <c r="E119">
        <v>8</v>
      </c>
      <c r="F119">
        <v>10</v>
      </c>
      <c r="H119">
        <v>11</v>
      </c>
      <c r="I119">
        <v>6</v>
      </c>
      <c r="K119">
        <v>19</v>
      </c>
      <c r="L119">
        <v>16</v>
      </c>
    </row>
    <row r="120" spans="2:12" x14ac:dyDescent="0.45">
      <c r="B120">
        <v>3</v>
      </c>
      <c r="C120">
        <v>2</v>
      </c>
      <c r="E120">
        <v>10</v>
      </c>
      <c r="F120">
        <v>9</v>
      </c>
      <c r="H120">
        <v>12</v>
      </c>
      <c r="I120">
        <v>8</v>
      </c>
      <c r="K120">
        <v>20</v>
      </c>
      <c r="L120">
        <v>18</v>
      </c>
    </row>
    <row r="121" spans="2:12" x14ac:dyDescent="0.45">
      <c r="B121">
        <v>4</v>
      </c>
      <c r="C121">
        <v>3</v>
      </c>
      <c r="E121">
        <v>6</v>
      </c>
      <c r="F121">
        <v>5</v>
      </c>
      <c r="H121">
        <v>14</v>
      </c>
      <c r="I121">
        <v>18</v>
      </c>
      <c r="K121">
        <v>16</v>
      </c>
      <c r="L121">
        <v>14</v>
      </c>
    </row>
    <row r="122" spans="2:12" x14ac:dyDescent="0.45">
      <c r="B122">
        <v>5</v>
      </c>
      <c r="C122">
        <v>5</v>
      </c>
      <c r="E122">
        <v>8</v>
      </c>
      <c r="F122">
        <v>10</v>
      </c>
      <c r="H122">
        <v>15</v>
      </c>
      <c r="I122">
        <v>13</v>
      </c>
      <c r="K122">
        <v>18</v>
      </c>
      <c r="L122">
        <v>9</v>
      </c>
    </row>
    <row r="123" spans="2:12" x14ac:dyDescent="0.45">
      <c r="B123">
        <v>1</v>
      </c>
      <c r="C123">
        <v>3</v>
      </c>
      <c r="E123">
        <v>9</v>
      </c>
      <c r="F123">
        <v>9</v>
      </c>
      <c r="H123">
        <v>11</v>
      </c>
      <c r="I123">
        <v>11</v>
      </c>
      <c r="K123">
        <v>19</v>
      </c>
      <c r="L123">
        <v>11</v>
      </c>
    </row>
    <row r="124" spans="2:12" x14ac:dyDescent="0.45">
      <c r="B124">
        <v>2</v>
      </c>
      <c r="C124">
        <v>2</v>
      </c>
      <c r="E124">
        <v>10</v>
      </c>
      <c r="F124">
        <v>7</v>
      </c>
      <c r="H124">
        <v>12</v>
      </c>
      <c r="I124">
        <v>6</v>
      </c>
      <c r="K124">
        <v>20</v>
      </c>
      <c r="L124">
        <v>10</v>
      </c>
    </row>
    <row r="125" spans="2:12" x14ac:dyDescent="0.45">
      <c r="B125">
        <v>3</v>
      </c>
      <c r="C125">
        <v>7</v>
      </c>
      <c r="E125">
        <v>6</v>
      </c>
      <c r="F125">
        <v>4</v>
      </c>
      <c r="H125">
        <v>13</v>
      </c>
      <c r="I125">
        <v>15</v>
      </c>
      <c r="K125">
        <v>16</v>
      </c>
      <c r="L125">
        <v>17</v>
      </c>
    </row>
    <row r="126" spans="2:12" x14ac:dyDescent="0.45">
      <c r="B126">
        <v>4</v>
      </c>
      <c r="C126">
        <v>1</v>
      </c>
      <c r="E126">
        <v>7</v>
      </c>
      <c r="F126">
        <v>6</v>
      </c>
      <c r="H126">
        <v>14</v>
      </c>
      <c r="I126">
        <v>10</v>
      </c>
      <c r="K126">
        <v>18</v>
      </c>
      <c r="L126">
        <v>16</v>
      </c>
    </row>
    <row r="127" spans="2:12" x14ac:dyDescent="0.45">
      <c r="B127">
        <v>5</v>
      </c>
      <c r="C127">
        <v>14</v>
      </c>
      <c r="E127">
        <v>8</v>
      </c>
      <c r="F127">
        <v>3</v>
      </c>
      <c r="H127">
        <v>15</v>
      </c>
      <c r="I127">
        <v>13</v>
      </c>
      <c r="K127">
        <v>16</v>
      </c>
      <c r="L127">
        <v>16</v>
      </c>
    </row>
    <row r="128" spans="2:12" x14ac:dyDescent="0.45">
      <c r="B128">
        <v>1</v>
      </c>
      <c r="C128">
        <v>1</v>
      </c>
      <c r="E128">
        <v>9</v>
      </c>
      <c r="F128">
        <v>15</v>
      </c>
      <c r="H128">
        <v>11</v>
      </c>
      <c r="I128">
        <v>8</v>
      </c>
      <c r="K128">
        <v>17</v>
      </c>
      <c r="L128">
        <v>15</v>
      </c>
    </row>
    <row r="129" spans="2:12" x14ac:dyDescent="0.45">
      <c r="B129">
        <v>2</v>
      </c>
      <c r="C129">
        <v>3</v>
      </c>
      <c r="E129">
        <v>10</v>
      </c>
      <c r="F129">
        <v>1</v>
      </c>
      <c r="H129">
        <v>14</v>
      </c>
      <c r="I129">
        <v>14</v>
      </c>
      <c r="K129">
        <v>18</v>
      </c>
      <c r="L129">
        <v>17</v>
      </c>
    </row>
    <row r="130" spans="2:12" x14ac:dyDescent="0.45">
      <c r="B130">
        <v>3</v>
      </c>
      <c r="C130">
        <v>2</v>
      </c>
      <c r="E130">
        <v>6</v>
      </c>
      <c r="F130">
        <v>5</v>
      </c>
      <c r="H130">
        <v>15</v>
      </c>
      <c r="I130">
        <v>10</v>
      </c>
      <c r="K130">
        <v>20</v>
      </c>
      <c r="L130">
        <v>14</v>
      </c>
    </row>
    <row r="131" spans="2:12" x14ac:dyDescent="0.45">
      <c r="B131">
        <v>4</v>
      </c>
      <c r="C131">
        <v>5</v>
      </c>
      <c r="E131">
        <v>8</v>
      </c>
      <c r="F131">
        <v>4</v>
      </c>
      <c r="H131">
        <v>11</v>
      </c>
      <c r="I131">
        <v>6</v>
      </c>
      <c r="K131">
        <v>16</v>
      </c>
      <c r="L131">
        <v>15</v>
      </c>
    </row>
    <row r="132" spans="2:12" x14ac:dyDescent="0.45">
      <c r="B132">
        <v>5</v>
      </c>
      <c r="C132">
        <v>4</v>
      </c>
      <c r="E132">
        <v>7</v>
      </c>
      <c r="F132">
        <v>7</v>
      </c>
      <c r="H132">
        <v>15</v>
      </c>
      <c r="I132">
        <v>13</v>
      </c>
      <c r="K132">
        <v>18</v>
      </c>
      <c r="L132">
        <v>16</v>
      </c>
    </row>
    <row r="133" spans="2:12" x14ac:dyDescent="0.45">
      <c r="B133">
        <v>1</v>
      </c>
      <c r="C133">
        <v>1</v>
      </c>
      <c r="E133">
        <v>8</v>
      </c>
      <c r="F133">
        <v>15</v>
      </c>
      <c r="H133">
        <v>11</v>
      </c>
      <c r="I133">
        <v>8</v>
      </c>
      <c r="K133">
        <v>19</v>
      </c>
      <c r="L133">
        <v>14</v>
      </c>
    </row>
    <row r="134" spans="2:12" x14ac:dyDescent="0.45">
      <c r="B134">
        <v>2</v>
      </c>
      <c r="C134">
        <v>2</v>
      </c>
      <c r="E134">
        <v>9</v>
      </c>
      <c r="F134">
        <v>9</v>
      </c>
      <c r="H134">
        <v>12</v>
      </c>
      <c r="I134">
        <v>3</v>
      </c>
      <c r="K134">
        <v>20</v>
      </c>
      <c r="L134">
        <v>17</v>
      </c>
    </row>
    <row r="135" spans="2:12" x14ac:dyDescent="0.45">
      <c r="B135">
        <v>3</v>
      </c>
      <c r="C135">
        <v>3</v>
      </c>
      <c r="E135">
        <v>10</v>
      </c>
      <c r="F135">
        <v>10</v>
      </c>
      <c r="H135">
        <v>13</v>
      </c>
      <c r="I135">
        <v>5</v>
      </c>
      <c r="K135">
        <v>17</v>
      </c>
      <c r="L135">
        <v>18</v>
      </c>
    </row>
    <row r="136" spans="2:12" x14ac:dyDescent="0.45">
      <c r="B136">
        <v>4</v>
      </c>
      <c r="C136">
        <v>4</v>
      </c>
      <c r="E136">
        <v>6</v>
      </c>
      <c r="F136">
        <v>3</v>
      </c>
      <c r="H136">
        <v>14</v>
      </c>
      <c r="I136">
        <v>4</v>
      </c>
      <c r="K136">
        <v>18</v>
      </c>
      <c r="L136">
        <v>15</v>
      </c>
    </row>
    <row r="137" spans="2:12" x14ac:dyDescent="0.45">
      <c r="B137">
        <v>5</v>
      </c>
      <c r="C137">
        <v>6</v>
      </c>
      <c r="E137">
        <v>9</v>
      </c>
      <c r="F137">
        <v>4</v>
      </c>
      <c r="H137">
        <v>15</v>
      </c>
      <c r="I137">
        <v>13</v>
      </c>
      <c r="K137">
        <v>20</v>
      </c>
      <c r="L137">
        <v>17</v>
      </c>
    </row>
    <row r="138" spans="2:12" x14ac:dyDescent="0.45">
      <c r="B138">
        <v>1</v>
      </c>
      <c r="C138">
        <v>7</v>
      </c>
      <c r="E138">
        <v>10</v>
      </c>
      <c r="F138">
        <v>5</v>
      </c>
      <c r="H138">
        <v>11</v>
      </c>
      <c r="I138">
        <v>13</v>
      </c>
    </row>
    <row r="139" spans="2:12" x14ac:dyDescent="0.45">
      <c r="B139">
        <v>2</v>
      </c>
      <c r="C139">
        <v>5</v>
      </c>
      <c r="E139">
        <v>7</v>
      </c>
      <c r="F139">
        <v>6</v>
      </c>
      <c r="H139">
        <v>12</v>
      </c>
      <c r="I139">
        <v>10</v>
      </c>
    </row>
    <row r="140" spans="2:12" x14ac:dyDescent="0.45">
      <c r="B140">
        <v>3</v>
      </c>
      <c r="C140">
        <v>2</v>
      </c>
      <c r="E140">
        <v>8</v>
      </c>
      <c r="F140">
        <v>13</v>
      </c>
      <c r="H140">
        <v>15</v>
      </c>
      <c r="I140">
        <v>5</v>
      </c>
    </row>
    <row r="141" spans="2:12" x14ac:dyDescent="0.45">
      <c r="B141">
        <v>4</v>
      </c>
      <c r="C141">
        <v>10</v>
      </c>
      <c r="E141">
        <v>9</v>
      </c>
      <c r="F141">
        <v>5</v>
      </c>
      <c r="H141">
        <v>11</v>
      </c>
      <c r="I141">
        <v>2</v>
      </c>
    </row>
    <row r="142" spans="2:12" x14ac:dyDescent="0.45">
      <c r="B142">
        <v>1</v>
      </c>
      <c r="C142">
        <v>1</v>
      </c>
      <c r="E142">
        <v>10</v>
      </c>
      <c r="F142">
        <v>9</v>
      </c>
      <c r="H142">
        <v>12</v>
      </c>
      <c r="I142">
        <v>6</v>
      </c>
    </row>
    <row r="143" spans="2:12" x14ac:dyDescent="0.45">
      <c r="B143">
        <v>2</v>
      </c>
      <c r="C143">
        <v>2</v>
      </c>
      <c r="E143">
        <v>6</v>
      </c>
      <c r="F143">
        <v>15</v>
      </c>
      <c r="H143">
        <v>14</v>
      </c>
      <c r="I143">
        <v>13</v>
      </c>
    </row>
    <row r="144" spans="2:12" x14ac:dyDescent="0.45">
      <c r="B144">
        <v>4</v>
      </c>
      <c r="C144">
        <v>3</v>
      </c>
      <c r="E144">
        <v>7</v>
      </c>
      <c r="F144">
        <v>5</v>
      </c>
      <c r="H144">
        <v>15</v>
      </c>
      <c r="I144">
        <v>10</v>
      </c>
    </row>
    <row r="145" spans="2:9" x14ac:dyDescent="0.45">
      <c r="B145">
        <v>5</v>
      </c>
      <c r="C145">
        <v>8</v>
      </c>
      <c r="E145">
        <v>8</v>
      </c>
      <c r="F145">
        <v>4</v>
      </c>
      <c r="H145">
        <v>11</v>
      </c>
      <c r="I145">
        <v>9</v>
      </c>
    </row>
    <row r="146" spans="2:9" x14ac:dyDescent="0.45">
      <c r="B146">
        <v>1</v>
      </c>
      <c r="C146">
        <v>3</v>
      </c>
      <c r="E146">
        <v>9</v>
      </c>
      <c r="F146">
        <v>8</v>
      </c>
      <c r="H146">
        <v>12</v>
      </c>
      <c r="I146">
        <v>7</v>
      </c>
    </row>
    <row r="147" spans="2:9" x14ac:dyDescent="0.45">
      <c r="B147">
        <v>2</v>
      </c>
      <c r="C147">
        <v>2</v>
      </c>
      <c r="E147">
        <v>10</v>
      </c>
      <c r="F147">
        <v>7</v>
      </c>
      <c r="H147">
        <v>13</v>
      </c>
      <c r="I147">
        <v>14</v>
      </c>
    </row>
    <row r="148" spans="2:9" x14ac:dyDescent="0.45">
      <c r="B148">
        <v>3</v>
      </c>
      <c r="C148">
        <v>1</v>
      </c>
      <c r="E148">
        <v>6</v>
      </c>
      <c r="F148">
        <v>1</v>
      </c>
      <c r="H148">
        <v>14</v>
      </c>
      <c r="I148">
        <v>16</v>
      </c>
    </row>
    <row r="149" spans="2:9" x14ac:dyDescent="0.45">
      <c r="B149">
        <v>4</v>
      </c>
      <c r="C149">
        <v>4</v>
      </c>
      <c r="E149">
        <v>7</v>
      </c>
      <c r="F149">
        <v>11</v>
      </c>
    </row>
    <row r="150" spans="2:9" x14ac:dyDescent="0.45">
      <c r="B150">
        <v>5</v>
      </c>
      <c r="C150">
        <v>5</v>
      </c>
      <c r="E150">
        <v>8</v>
      </c>
      <c r="F150">
        <v>15</v>
      </c>
    </row>
    <row r="151" spans="2:9" x14ac:dyDescent="0.45">
      <c r="B151">
        <v>2</v>
      </c>
      <c r="C151">
        <v>1</v>
      </c>
      <c r="E151">
        <v>9</v>
      </c>
      <c r="F151">
        <v>14</v>
      </c>
    </row>
    <row r="152" spans="2:9" x14ac:dyDescent="0.45">
      <c r="B152">
        <v>3</v>
      </c>
      <c r="C152">
        <v>2</v>
      </c>
      <c r="E152">
        <v>6</v>
      </c>
      <c r="F152">
        <v>7</v>
      </c>
    </row>
    <row r="153" spans="2:9" x14ac:dyDescent="0.45">
      <c r="B153">
        <v>4</v>
      </c>
      <c r="C153">
        <v>7</v>
      </c>
      <c r="E153">
        <v>7</v>
      </c>
      <c r="F153">
        <v>9</v>
      </c>
    </row>
    <row r="154" spans="2:9" x14ac:dyDescent="0.45">
      <c r="B154">
        <v>1</v>
      </c>
      <c r="C154">
        <v>1</v>
      </c>
      <c r="E154">
        <v>8</v>
      </c>
      <c r="F154">
        <v>6</v>
      </c>
    </row>
    <row r="155" spans="2:9" x14ac:dyDescent="0.45">
      <c r="B155">
        <v>2</v>
      </c>
      <c r="C155">
        <v>2</v>
      </c>
      <c r="E155">
        <v>9</v>
      </c>
      <c r="F155">
        <v>4</v>
      </c>
    </row>
    <row r="156" spans="2:9" x14ac:dyDescent="0.45">
      <c r="B156">
        <v>3</v>
      </c>
      <c r="C156">
        <v>3</v>
      </c>
      <c r="E156">
        <v>10</v>
      </c>
      <c r="F156">
        <v>11</v>
      </c>
    </row>
    <row r="157" spans="2:9" x14ac:dyDescent="0.45">
      <c r="B157">
        <v>4</v>
      </c>
      <c r="C157">
        <v>4</v>
      </c>
      <c r="E157">
        <v>6</v>
      </c>
      <c r="F157">
        <v>7</v>
      </c>
    </row>
    <row r="158" spans="2:9" x14ac:dyDescent="0.45">
      <c r="B158">
        <v>5</v>
      </c>
      <c r="C158">
        <v>7</v>
      </c>
      <c r="E158">
        <v>7</v>
      </c>
      <c r="F158">
        <v>5</v>
      </c>
    </row>
    <row r="159" spans="2:9" x14ac:dyDescent="0.45">
      <c r="B159">
        <v>1</v>
      </c>
      <c r="C159">
        <v>2</v>
      </c>
      <c r="E159">
        <v>8</v>
      </c>
      <c r="F159">
        <v>4</v>
      </c>
    </row>
    <row r="160" spans="2:9" x14ac:dyDescent="0.45">
      <c r="B160">
        <v>2</v>
      </c>
      <c r="C160">
        <v>1</v>
      </c>
      <c r="E160">
        <v>9</v>
      </c>
      <c r="F160">
        <v>11</v>
      </c>
    </row>
    <row r="161" spans="2:6" x14ac:dyDescent="0.45">
      <c r="B161">
        <v>5</v>
      </c>
      <c r="C161">
        <v>3</v>
      </c>
      <c r="E161">
        <v>10</v>
      </c>
      <c r="F161">
        <v>3</v>
      </c>
    </row>
    <row r="162" spans="2:6" x14ac:dyDescent="0.45">
      <c r="B162">
        <v>1</v>
      </c>
      <c r="C162">
        <v>9</v>
      </c>
      <c r="E162">
        <v>6</v>
      </c>
      <c r="F162">
        <v>6</v>
      </c>
    </row>
    <row r="163" spans="2:6" x14ac:dyDescent="0.45">
      <c r="B163">
        <v>2</v>
      </c>
      <c r="C163">
        <v>6</v>
      </c>
      <c r="E163">
        <v>7</v>
      </c>
      <c r="F163">
        <v>11</v>
      </c>
    </row>
    <row r="164" spans="2:6" x14ac:dyDescent="0.45">
      <c r="B164">
        <v>3</v>
      </c>
      <c r="C164">
        <v>2</v>
      </c>
      <c r="E164">
        <v>8</v>
      </c>
      <c r="F164">
        <v>10</v>
      </c>
    </row>
    <row r="165" spans="2:6" x14ac:dyDescent="0.45">
      <c r="B165">
        <v>4</v>
      </c>
      <c r="C165">
        <v>7</v>
      </c>
      <c r="E165">
        <v>9</v>
      </c>
      <c r="F165">
        <v>13</v>
      </c>
    </row>
    <row r="166" spans="2:6" x14ac:dyDescent="0.45">
      <c r="B166">
        <v>5</v>
      </c>
      <c r="C166">
        <v>10</v>
      </c>
      <c r="E166">
        <v>10</v>
      </c>
      <c r="F166">
        <v>8</v>
      </c>
    </row>
    <row r="167" spans="2:6" x14ac:dyDescent="0.45">
      <c r="B167">
        <v>1</v>
      </c>
      <c r="C167">
        <v>1</v>
      </c>
    </row>
    <row r="168" spans="2:6" x14ac:dyDescent="0.45">
      <c r="B168">
        <v>2</v>
      </c>
      <c r="C168">
        <v>8</v>
      </c>
    </row>
    <row r="169" spans="2:6" x14ac:dyDescent="0.45">
      <c r="B169">
        <v>3</v>
      </c>
      <c r="C169">
        <v>2</v>
      </c>
    </row>
    <row r="170" spans="2:6" x14ac:dyDescent="0.45">
      <c r="B170">
        <v>4</v>
      </c>
      <c r="C170">
        <v>3</v>
      </c>
    </row>
    <row r="171" spans="2:6" x14ac:dyDescent="0.45">
      <c r="B171">
        <v>5</v>
      </c>
      <c r="C171">
        <v>18</v>
      </c>
    </row>
    <row r="172" spans="2:6" x14ac:dyDescent="0.45">
      <c r="B172">
        <v>1</v>
      </c>
      <c r="C172">
        <v>8</v>
      </c>
    </row>
    <row r="173" spans="2:6" x14ac:dyDescent="0.45">
      <c r="B173">
        <v>2</v>
      </c>
      <c r="C173">
        <v>9</v>
      </c>
    </row>
    <row r="174" spans="2:6" x14ac:dyDescent="0.45">
      <c r="B174">
        <v>5</v>
      </c>
      <c r="C174">
        <v>1</v>
      </c>
    </row>
    <row r="175" spans="2:6" x14ac:dyDescent="0.45">
      <c r="B175">
        <v>1</v>
      </c>
      <c r="C175">
        <v>1</v>
      </c>
    </row>
    <row r="176" spans="2:6" x14ac:dyDescent="0.45">
      <c r="B176">
        <v>2</v>
      </c>
      <c r="C176">
        <v>2</v>
      </c>
    </row>
    <row r="177" spans="2:3" x14ac:dyDescent="0.45">
      <c r="B177">
        <v>3</v>
      </c>
      <c r="C177">
        <v>3</v>
      </c>
    </row>
    <row r="178" spans="2:3" x14ac:dyDescent="0.45">
      <c r="B178">
        <v>4</v>
      </c>
      <c r="C178">
        <v>5</v>
      </c>
    </row>
    <row r="179" spans="2:3" x14ac:dyDescent="0.45">
      <c r="B179">
        <v>5</v>
      </c>
      <c r="C179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8</vt:i4>
      </vt:variant>
    </vt:vector>
  </HeadingPairs>
  <TitlesOfParts>
    <vt:vector size="16" baseType="lpstr">
      <vt:lpstr>Sergio Pérez</vt:lpstr>
      <vt:lpstr>Lewis Hamilton</vt:lpstr>
      <vt:lpstr>GPs</vt:lpstr>
      <vt:lpstr>Qls</vt:lpstr>
      <vt:lpstr>Resumen</vt:lpstr>
      <vt:lpstr>Resumen pilotos</vt:lpstr>
      <vt:lpstr>Diccionario_Pilotos</vt:lpstr>
      <vt:lpstr>Corr_range_position</vt:lpstr>
      <vt:lpstr>KeyGPs</vt:lpstr>
      <vt:lpstr>KeyQualys</vt:lpstr>
      <vt:lpstr>Qualys</vt:lpstr>
      <vt:lpstr>Qualys11to15</vt:lpstr>
      <vt:lpstr>Qualys16to20</vt:lpstr>
      <vt:lpstr>Qualys1to5</vt:lpstr>
      <vt:lpstr>Qualys6to10</vt:lpstr>
      <vt:lpstr>Races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 Eduardo González Meléndez</dc:creator>
  <cp:lastModifiedBy>Jaime Eduardo González Meléndez</cp:lastModifiedBy>
  <dcterms:created xsi:type="dcterms:W3CDTF">2022-06-26T02:10:06Z</dcterms:created>
  <dcterms:modified xsi:type="dcterms:W3CDTF">2022-06-26T22:56:09Z</dcterms:modified>
</cp:coreProperties>
</file>