
<file path=[Content_Types].xml><?xml version="1.0" encoding="utf-8"?>
<Types xmlns="http://schemas.openxmlformats.org/package/2006/content-types">
  <Default Extension="jp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WebImage.xml" ContentType="application/vnd.ms-excel.rdrichvaluewebimage+xml"/>
  <Override PartName="/xl/richData/rdrichvalue.xml" ContentType="application/vnd.ms-excel.rdrichvalue+xml"/>
  <Override PartName="/xl/richData/rdrichvaluestructure.xml" ContentType="application/vnd.ms-excel.rdrichvaluestructure+xml"/>
  <Override PartName="/xl/richData/rdarray.xml" ContentType="application/vnd.ms-excel.rdarray+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2.xml" ContentType="application/vnd.openxmlformats-officedocument.drawingml.chartsha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225"/>
  <workbookPr defaultThemeVersion="124226"/>
  <mc:AlternateContent xmlns:mc="http://schemas.openxmlformats.org/markup-compatibility/2006">
    <mc:Choice Requires="x15">
      <x15ac:absPath xmlns:x15ac="http://schemas.microsoft.com/office/spreadsheetml/2010/11/ac" url="D:\Dropbox\La Cima del Éxito\Futbol\Twitter\10_14-06-22_México_vs_Jamaica\"/>
    </mc:Choice>
  </mc:AlternateContent>
  <xr:revisionPtr revIDLastSave="0" documentId="13_ncr:1_{2B1DA6C0-34E8-4F76-810B-D5BD39B30AA1}" xr6:coauthVersionLast="47" xr6:coauthVersionMax="47" xr10:uidLastSave="{00000000-0000-0000-0000-000000000000}"/>
  <bookViews>
    <workbookView xWindow="-98" yWindow="-98" windowWidth="22695" windowHeight="14595" xr2:uid="{00000000-000D-0000-FFFF-FFFF00000000}"/>
  </bookViews>
  <sheets>
    <sheet name="resumen" sheetId="1" r:id="rId1"/>
    <sheet name="gráficas" sheetId="2" r:id="rId2"/>
  </sheets>
  <definedNames>
    <definedName name="_xlnm._FilterDatabase" localSheetId="1" hidden="1">gráficas!$A$1:$E$9</definedName>
    <definedName name="_xlnm._FilterDatabase" localSheetId="0" hidden="1">resumen!$AC$19:$AG$27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AD21" i="1" l="1"/>
  <c r="AD22" i="1"/>
  <c r="AD23" i="1"/>
  <c r="AD24" i="1"/>
  <c r="AD25" i="1"/>
  <c r="AD26" i="1"/>
  <c r="AD27" i="1"/>
  <c r="AD20" i="1"/>
  <c r="S13" i="1"/>
  <c r="R13" i="1"/>
  <c r="Q13" i="1"/>
  <c r="AM21" i="1" a="1"/>
  <c r="AM21" i="1"/>
  <c r="AM22" i="1" a="1"/>
  <c r="AM22" i="1" s="1"/>
  <c r="AM23" i="1" a="1"/>
  <c r="AM23" i="1"/>
  <c r="AM24" i="1" a="1"/>
  <c r="AM24" i="1" s="1"/>
  <c r="AM25" i="1" a="1"/>
  <c r="AM25" i="1"/>
  <c r="AM26" i="1" a="1"/>
  <c r="AM26" i="1" s="1"/>
  <c r="AM27" i="1" a="1"/>
  <c r="AM27" i="1"/>
  <c r="AM20" i="1" a="1"/>
  <c r="AM20" i="1" s="1"/>
  <c r="AL21" i="1" a="1"/>
  <c r="AL21" i="1" s="1"/>
  <c r="AL22" i="1" a="1"/>
  <c r="AL22" i="1" s="1"/>
  <c r="AL23" i="1" a="1"/>
  <c r="AL23" i="1"/>
  <c r="AL24" i="1" a="1"/>
  <c r="AL24" i="1" s="1"/>
  <c r="AL25" i="1" a="1"/>
  <c r="AL25" i="1" s="1"/>
  <c r="AL26" i="1" a="1"/>
  <c r="AL26" i="1" s="1"/>
  <c r="AL27" i="1" a="1"/>
  <c r="AL27" i="1" s="1"/>
  <c r="AL20" i="1" a="1"/>
  <c r="AL20" i="1" s="1"/>
  <c r="AK21" i="1" a="1"/>
  <c r="AK21" i="1" s="1"/>
  <c r="AK22" i="1" a="1"/>
  <c r="AK22" i="1" s="1"/>
  <c r="AK23" i="1" a="1"/>
  <c r="AK23" i="1" s="1"/>
  <c r="AK24" i="1" a="1"/>
  <c r="AK24" i="1" s="1"/>
  <c r="AK25" i="1" a="1"/>
  <c r="AK25" i="1" s="1"/>
  <c r="AK26" i="1" a="1"/>
  <c r="AK26" i="1" s="1"/>
  <c r="AK27" i="1" a="1"/>
  <c r="AK27" i="1" s="1"/>
  <c r="AK20" i="1" a="1"/>
  <c r="AK20" i="1" s="1"/>
  <c r="AJ21" i="1" a="1"/>
  <c r="AJ21" i="1" s="1"/>
  <c r="AJ22" i="1" a="1"/>
  <c r="AJ22" i="1" s="1"/>
  <c r="AJ23" i="1" a="1"/>
  <c r="AJ23" i="1" s="1"/>
  <c r="AJ24" i="1" a="1"/>
  <c r="AJ24" i="1" s="1"/>
  <c r="AJ25" i="1" a="1"/>
  <c r="AJ25" i="1" s="1"/>
  <c r="AJ26" i="1" a="1"/>
  <c r="AJ26" i="1" s="1"/>
  <c r="AJ27" i="1" a="1"/>
  <c r="AJ27" i="1" s="1"/>
  <c r="AJ20" i="1" a="1"/>
  <c r="AJ20" i="1" s="1"/>
  <c r="AI21" i="1" a="1"/>
  <c r="AI21" i="1" s="1"/>
  <c r="AI22" i="1" a="1"/>
  <c r="AI22" i="1" s="1"/>
  <c r="AI23" i="1" a="1"/>
  <c r="AI23" i="1"/>
  <c r="AI24" i="1" a="1"/>
  <c r="AI24" i="1" s="1"/>
  <c r="AI25" i="1" a="1"/>
  <c r="AI25" i="1" s="1"/>
  <c r="AI26" i="1" a="1"/>
  <c r="AI26" i="1" s="1"/>
  <c r="AI27" i="1" a="1"/>
  <c r="AI27" i="1"/>
  <c r="AI20" i="1" a="1"/>
  <c r="AI20" i="1" s="1"/>
  <c r="AH21" i="1" a="1"/>
  <c r="AH21" i="1" s="1"/>
  <c r="AH22" i="1" a="1"/>
  <c r="AH22" i="1" s="1"/>
  <c r="AH23" i="1" a="1"/>
  <c r="AH23" i="1" s="1"/>
  <c r="AH24" i="1" a="1"/>
  <c r="AH24" i="1" s="1"/>
  <c r="AH25" i="1" a="1"/>
  <c r="AH25" i="1" s="1"/>
  <c r="AH26" i="1" a="1"/>
  <c r="AH26" i="1" s="1"/>
  <c r="AH27" i="1" a="1"/>
  <c r="AH27" i="1" s="1"/>
  <c r="AH20" i="1" a="1"/>
  <c r="AH20" i="1" s="1"/>
  <c r="U30" i="1"/>
  <c r="U20" i="1"/>
  <c r="O11" i="1"/>
  <c r="L11" i="1"/>
  <c r="K11" i="1"/>
  <c r="N11" i="1"/>
  <c r="X12" i="1"/>
  <c r="AE25" i="1" s="1"/>
  <c r="W12" i="1"/>
  <c r="U36" i="1" s="1"/>
  <c r="W17" i="1" l="1"/>
  <c r="X20" i="1" s="1"/>
  <c r="X17" i="1"/>
  <c r="U23" i="1"/>
  <c r="U26" i="1"/>
  <c r="AE27" i="1"/>
  <c r="AE24" i="1"/>
  <c r="AE26" i="1"/>
  <c r="AE21" i="1"/>
  <c r="K13" i="1"/>
  <c r="V20" i="1"/>
  <c r="AE23" i="1"/>
  <c r="V30" i="1"/>
  <c r="U33" i="1"/>
  <c r="AE20" i="1"/>
  <c r="AE22" i="1"/>
  <c r="AD29" i="1"/>
  <c r="X30" i="1" l="1"/>
  <c r="AE29"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56">
    <bk>
      <extLst>
        <ext uri="{3e2802c4-a4d2-4d8b-9148-e3be6c30e623}">
          <xlrd:rvb i="0"/>
        </ext>
      </extLst>
    </bk>
    <bk>
      <extLst>
        <ext uri="{3e2802c4-a4d2-4d8b-9148-e3be6c30e623}">
          <xlrd:rvb i="10"/>
        </ext>
      </extLst>
    </bk>
    <bk>
      <extLst>
        <ext uri="{3e2802c4-a4d2-4d8b-9148-e3be6c30e623}">
          <xlrd:rvb i="11"/>
        </ext>
      </extLst>
    </bk>
    <bk>
      <extLst>
        <ext uri="{3e2802c4-a4d2-4d8b-9148-e3be6c30e623}">
          <xlrd:rvb i="21"/>
        </ext>
      </extLst>
    </bk>
    <bk>
      <extLst>
        <ext uri="{3e2802c4-a4d2-4d8b-9148-e3be6c30e623}">
          <xlrd:rvb i="20"/>
        </ext>
      </extLst>
    </bk>
    <bk>
      <extLst>
        <ext uri="{3e2802c4-a4d2-4d8b-9148-e3be6c30e623}">
          <xlrd:rvb i="23"/>
        </ext>
      </extLst>
    </bk>
    <bk>
      <extLst>
        <ext uri="{3e2802c4-a4d2-4d8b-9148-e3be6c30e623}">
          <xlrd:rvb i="35"/>
        </ext>
      </extLst>
    </bk>
    <bk>
      <extLst>
        <ext uri="{3e2802c4-a4d2-4d8b-9148-e3be6c30e623}">
          <xlrd:rvb i="75"/>
        </ext>
      </extLst>
    </bk>
    <bk>
      <extLst>
        <ext uri="{3e2802c4-a4d2-4d8b-9148-e3be6c30e623}">
          <xlrd:rvb i="86"/>
        </ext>
      </extLst>
    </bk>
    <bk>
      <extLst>
        <ext uri="{3e2802c4-a4d2-4d8b-9148-e3be6c30e623}">
          <xlrd:rvb i="87"/>
        </ext>
      </extLst>
    </bk>
    <bk>
      <extLst>
        <ext uri="{3e2802c4-a4d2-4d8b-9148-e3be6c30e623}">
          <xlrd:rvb i="98"/>
        </ext>
      </extLst>
    </bk>
    <bk>
      <extLst>
        <ext uri="{3e2802c4-a4d2-4d8b-9148-e3be6c30e623}">
          <xlrd:rvb i="97"/>
        </ext>
      </extLst>
    </bk>
    <bk>
      <extLst>
        <ext uri="{3e2802c4-a4d2-4d8b-9148-e3be6c30e623}">
          <xlrd:rvb i="100"/>
        </ext>
      </extLst>
    </bk>
    <bk>
      <extLst>
        <ext uri="{3e2802c4-a4d2-4d8b-9148-e3be6c30e623}">
          <xlrd:rvb i="112"/>
        </ext>
      </extLst>
    </bk>
    <bk>
      <extLst>
        <ext uri="{3e2802c4-a4d2-4d8b-9148-e3be6c30e623}">
          <xlrd:rvb i="178"/>
        </ext>
      </extLst>
    </bk>
    <bk>
      <extLst>
        <ext uri="{3e2802c4-a4d2-4d8b-9148-e3be6c30e623}">
          <xlrd:rvb i="188"/>
        </ext>
      </extLst>
    </bk>
    <bk>
      <extLst>
        <ext uri="{3e2802c4-a4d2-4d8b-9148-e3be6c30e623}">
          <xlrd:rvb i="189"/>
        </ext>
      </extLst>
    </bk>
    <bk>
      <extLst>
        <ext uri="{3e2802c4-a4d2-4d8b-9148-e3be6c30e623}">
          <xlrd:rvb i="200"/>
        </ext>
      </extLst>
    </bk>
    <bk>
      <extLst>
        <ext uri="{3e2802c4-a4d2-4d8b-9148-e3be6c30e623}">
          <xlrd:rvb i="199"/>
        </ext>
      </extLst>
    </bk>
    <bk>
      <extLst>
        <ext uri="{3e2802c4-a4d2-4d8b-9148-e3be6c30e623}">
          <xlrd:rvb i="202"/>
        </ext>
      </extLst>
    </bk>
    <bk>
      <extLst>
        <ext uri="{3e2802c4-a4d2-4d8b-9148-e3be6c30e623}">
          <xlrd:rvb i="214"/>
        </ext>
      </extLst>
    </bk>
    <bk>
      <extLst>
        <ext uri="{3e2802c4-a4d2-4d8b-9148-e3be6c30e623}">
          <xlrd:rvb i="237"/>
        </ext>
      </extLst>
    </bk>
    <bk>
      <extLst>
        <ext uri="{3e2802c4-a4d2-4d8b-9148-e3be6c30e623}">
          <xlrd:rvb i="247"/>
        </ext>
      </extLst>
    </bk>
    <bk>
      <extLst>
        <ext uri="{3e2802c4-a4d2-4d8b-9148-e3be6c30e623}">
          <xlrd:rvb i="248"/>
        </ext>
      </extLst>
    </bk>
    <bk>
      <extLst>
        <ext uri="{3e2802c4-a4d2-4d8b-9148-e3be6c30e623}">
          <xlrd:rvb i="258"/>
        </ext>
      </extLst>
    </bk>
    <bk>
      <extLst>
        <ext uri="{3e2802c4-a4d2-4d8b-9148-e3be6c30e623}">
          <xlrd:rvb i="257"/>
        </ext>
      </extLst>
    </bk>
    <bk>
      <extLst>
        <ext uri="{3e2802c4-a4d2-4d8b-9148-e3be6c30e623}">
          <xlrd:rvb i="260"/>
        </ext>
      </extLst>
    </bk>
    <bk>
      <extLst>
        <ext uri="{3e2802c4-a4d2-4d8b-9148-e3be6c30e623}">
          <xlrd:rvb i="272"/>
        </ext>
      </extLst>
    </bk>
    <bk>
      <extLst>
        <ext uri="{3e2802c4-a4d2-4d8b-9148-e3be6c30e623}">
          <xlrd:rvb i="289"/>
        </ext>
      </extLst>
    </bk>
    <bk>
      <extLst>
        <ext uri="{3e2802c4-a4d2-4d8b-9148-e3be6c30e623}">
          <xlrd:rvb i="299"/>
        </ext>
      </extLst>
    </bk>
    <bk>
      <extLst>
        <ext uri="{3e2802c4-a4d2-4d8b-9148-e3be6c30e623}">
          <xlrd:rvb i="300"/>
        </ext>
      </extLst>
    </bk>
    <bk>
      <extLst>
        <ext uri="{3e2802c4-a4d2-4d8b-9148-e3be6c30e623}">
          <xlrd:rvb i="309"/>
        </ext>
      </extLst>
    </bk>
    <bk>
      <extLst>
        <ext uri="{3e2802c4-a4d2-4d8b-9148-e3be6c30e623}">
          <xlrd:rvb i="308"/>
        </ext>
      </extLst>
    </bk>
    <bk>
      <extLst>
        <ext uri="{3e2802c4-a4d2-4d8b-9148-e3be6c30e623}">
          <xlrd:rvb i="311"/>
        </ext>
      </extLst>
    </bk>
    <bk>
      <extLst>
        <ext uri="{3e2802c4-a4d2-4d8b-9148-e3be6c30e623}">
          <xlrd:rvb i="323"/>
        </ext>
      </extLst>
    </bk>
    <bk>
      <extLst>
        <ext uri="{3e2802c4-a4d2-4d8b-9148-e3be6c30e623}">
          <xlrd:rvb i="344"/>
        </ext>
      </extLst>
    </bk>
    <bk>
      <extLst>
        <ext uri="{3e2802c4-a4d2-4d8b-9148-e3be6c30e623}">
          <xlrd:rvb i="354"/>
        </ext>
      </extLst>
    </bk>
    <bk>
      <extLst>
        <ext uri="{3e2802c4-a4d2-4d8b-9148-e3be6c30e623}">
          <xlrd:rvb i="355"/>
        </ext>
      </extLst>
    </bk>
    <bk>
      <extLst>
        <ext uri="{3e2802c4-a4d2-4d8b-9148-e3be6c30e623}">
          <xlrd:rvb i="366"/>
        </ext>
      </extLst>
    </bk>
    <bk>
      <extLst>
        <ext uri="{3e2802c4-a4d2-4d8b-9148-e3be6c30e623}">
          <xlrd:rvb i="365"/>
        </ext>
      </extLst>
    </bk>
    <bk>
      <extLst>
        <ext uri="{3e2802c4-a4d2-4d8b-9148-e3be6c30e623}">
          <xlrd:rvb i="368"/>
        </ext>
      </extLst>
    </bk>
    <bk>
      <extLst>
        <ext uri="{3e2802c4-a4d2-4d8b-9148-e3be6c30e623}">
          <xlrd:rvb i="380"/>
        </ext>
      </extLst>
    </bk>
    <bk>
      <extLst>
        <ext uri="{3e2802c4-a4d2-4d8b-9148-e3be6c30e623}">
          <xlrd:rvb i="404"/>
        </ext>
      </extLst>
    </bk>
    <bk>
      <extLst>
        <ext uri="{3e2802c4-a4d2-4d8b-9148-e3be6c30e623}">
          <xlrd:rvb i="413"/>
        </ext>
      </extLst>
    </bk>
    <bk>
      <extLst>
        <ext uri="{3e2802c4-a4d2-4d8b-9148-e3be6c30e623}">
          <xlrd:rvb i="414"/>
        </ext>
      </extLst>
    </bk>
    <bk>
      <extLst>
        <ext uri="{3e2802c4-a4d2-4d8b-9148-e3be6c30e623}">
          <xlrd:rvb i="426"/>
        </ext>
      </extLst>
    </bk>
    <bk>
      <extLst>
        <ext uri="{3e2802c4-a4d2-4d8b-9148-e3be6c30e623}">
          <xlrd:rvb i="425"/>
        </ext>
      </extLst>
    </bk>
    <bk>
      <extLst>
        <ext uri="{3e2802c4-a4d2-4d8b-9148-e3be6c30e623}">
          <xlrd:rvb i="428"/>
        </ext>
      </extLst>
    </bk>
    <bk>
      <extLst>
        <ext uri="{3e2802c4-a4d2-4d8b-9148-e3be6c30e623}">
          <xlrd:rvb i="439"/>
        </ext>
      </extLst>
    </bk>
    <bk>
      <extLst>
        <ext uri="{3e2802c4-a4d2-4d8b-9148-e3be6c30e623}">
          <xlrd:rvb i="465"/>
        </ext>
      </extLst>
    </bk>
    <bk>
      <extLst>
        <ext uri="{3e2802c4-a4d2-4d8b-9148-e3be6c30e623}">
          <xlrd:rvb i="474"/>
        </ext>
      </extLst>
    </bk>
    <bk>
      <extLst>
        <ext uri="{3e2802c4-a4d2-4d8b-9148-e3be6c30e623}">
          <xlrd:rvb i="475"/>
        </ext>
      </extLst>
    </bk>
    <bk>
      <extLst>
        <ext uri="{3e2802c4-a4d2-4d8b-9148-e3be6c30e623}">
          <xlrd:rvb i="486"/>
        </ext>
      </extLst>
    </bk>
    <bk>
      <extLst>
        <ext uri="{3e2802c4-a4d2-4d8b-9148-e3be6c30e623}">
          <xlrd:rvb i="485"/>
        </ext>
      </extLst>
    </bk>
    <bk>
      <extLst>
        <ext uri="{3e2802c4-a4d2-4d8b-9148-e3be6c30e623}">
          <xlrd:rvb i="488"/>
        </ext>
      </extLst>
    </bk>
    <bk>
      <extLst>
        <ext uri="{3e2802c4-a4d2-4d8b-9148-e3be6c30e623}">
          <xlrd:rvb i="499"/>
        </ext>
      </extLst>
    </bk>
  </futureMetadata>
  <cellMetadata count="1">
    <bk>
      <rc t="1" v="0"/>
    </bk>
  </cellMetadata>
  <valueMetadata count="56">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bk>
      <rc t="2" v="19"/>
    </bk>
    <bk>
      <rc t="2" v="20"/>
    </bk>
    <bk>
      <rc t="2" v="21"/>
    </bk>
    <bk>
      <rc t="2" v="22"/>
    </bk>
    <bk>
      <rc t="2" v="23"/>
    </bk>
    <bk>
      <rc t="2" v="24"/>
    </bk>
    <bk>
      <rc t="2" v="25"/>
    </bk>
    <bk>
      <rc t="2" v="26"/>
    </bk>
    <bk>
      <rc t="2" v="27"/>
    </bk>
    <bk>
      <rc t="2" v="28"/>
    </bk>
    <bk>
      <rc t="2" v="29"/>
    </bk>
    <bk>
      <rc t="2" v="30"/>
    </bk>
    <bk>
      <rc t="2" v="31"/>
    </bk>
    <bk>
      <rc t="2" v="32"/>
    </bk>
    <bk>
      <rc t="2" v="33"/>
    </bk>
    <bk>
      <rc t="2" v="34"/>
    </bk>
    <bk>
      <rc t="2" v="35"/>
    </bk>
    <bk>
      <rc t="2" v="36"/>
    </bk>
    <bk>
      <rc t="2" v="37"/>
    </bk>
    <bk>
      <rc t="2" v="38"/>
    </bk>
    <bk>
      <rc t="2" v="39"/>
    </bk>
    <bk>
      <rc t="2" v="40"/>
    </bk>
    <bk>
      <rc t="2" v="41"/>
    </bk>
    <bk>
      <rc t="2" v="42"/>
    </bk>
    <bk>
      <rc t="2" v="43"/>
    </bk>
    <bk>
      <rc t="2" v="44"/>
    </bk>
    <bk>
      <rc t="2" v="45"/>
    </bk>
    <bk>
      <rc t="2" v="46"/>
    </bk>
    <bk>
      <rc t="2" v="47"/>
    </bk>
    <bk>
      <rc t="2" v="48"/>
    </bk>
    <bk>
      <rc t="2" v="49"/>
    </bk>
    <bk>
      <rc t="2" v="50"/>
    </bk>
    <bk>
      <rc t="2" v="51"/>
    </bk>
    <bk>
      <rc t="2" v="52"/>
    </bk>
    <bk>
      <rc t="2" v="53"/>
    </bk>
    <bk>
      <rc t="2" v="54"/>
    </bk>
    <bk>
      <rc t="2" v="55"/>
    </bk>
  </valueMetadata>
</metadata>
</file>

<file path=xl/sharedStrings.xml><?xml version="1.0" encoding="utf-8"?>
<sst xmlns="http://schemas.openxmlformats.org/spreadsheetml/2006/main" count="169" uniqueCount="130">
  <si>
    <t>Club</t>
  </si>
  <si>
    <t>Division</t>
  </si>
  <si>
    <t>rPoints</t>
  </si>
  <si>
    <t>Points</t>
  </si>
  <si>
    <t>xPoints</t>
  </si>
  <si>
    <t>Matches</t>
  </si>
  <si>
    <t>rWins</t>
  </si>
  <si>
    <t>rDraws</t>
  </si>
  <si>
    <t>rLosses</t>
  </si>
  <si>
    <t>Wins</t>
  </si>
  <si>
    <t>Draws</t>
  </si>
  <si>
    <t>Losses</t>
  </si>
  <si>
    <t>xWins</t>
  </si>
  <si>
    <t>xDraws</t>
  </si>
  <si>
    <t>xLosses</t>
  </si>
  <si>
    <t>GoalDiff</t>
  </si>
  <si>
    <t>xGoalDiff</t>
  </si>
  <si>
    <t>GoalsF_Diff</t>
  </si>
  <si>
    <t>GoalsA_Diff</t>
  </si>
  <si>
    <t>rGoalsF</t>
  </si>
  <si>
    <t>rGoalsA</t>
  </si>
  <si>
    <t>GoalsF</t>
  </si>
  <si>
    <t>xGoalsF</t>
  </si>
  <si>
    <t>GoalsA</t>
  </si>
  <si>
    <t>xGoalsA</t>
  </si>
  <si>
    <t>SHGoalsF</t>
  </si>
  <si>
    <t>xSHGoalsF</t>
  </si>
  <si>
    <t>SHGoalsA</t>
  </si>
  <si>
    <t>xSHGoalsA</t>
  </si>
  <si>
    <t>HTGoalsF</t>
  </si>
  <si>
    <t>xHTGoalsF</t>
  </si>
  <si>
    <t>HTGoalsA</t>
  </si>
  <si>
    <t>xHTGoalsA</t>
  </si>
  <si>
    <t>rShotsF</t>
  </si>
  <si>
    <t>ShotsF</t>
  </si>
  <si>
    <t>xShotsF</t>
  </si>
  <si>
    <t>rShotsA</t>
  </si>
  <si>
    <t>ShotsA</t>
  </si>
  <si>
    <t>xShotsA</t>
  </si>
  <si>
    <t>rShotsTF</t>
  </si>
  <si>
    <t>ShotsTF</t>
  </si>
  <si>
    <t>xShotsTF</t>
  </si>
  <si>
    <t>rShotsTA</t>
  </si>
  <si>
    <t>ShotsTA</t>
  </si>
  <si>
    <t>xShotsTA</t>
  </si>
  <si>
    <t>rFouls</t>
  </si>
  <si>
    <t>Fouls</t>
  </si>
  <si>
    <t>xFouls</t>
  </si>
  <si>
    <t>rFoulsA</t>
  </si>
  <si>
    <t>FoulsA</t>
  </si>
  <si>
    <t>xFoulsA</t>
  </si>
  <si>
    <t>rYCard</t>
  </si>
  <si>
    <t>YCard</t>
  </si>
  <si>
    <t>xYCard</t>
  </si>
  <si>
    <t>rYCardA</t>
  </si>
  <si>
    <t>YCardA</t>
  </si>
  <si>
    <t>xYCardA</t>
  </si>
  <si>
    <t>rRCard</t>
  </si>
  <si>
    <t>RCard</t>
  </si>
  <si>
    <t>xRCard</t>
  </si>
  <si>
    <t>rRCardA</t>
  </si>
  <si>
    <t>RCardA</t>
  </si>
  <si>
    <t>xRCardA</t>
  </si>
  <si>
    <t>rHWins</t>
  </si>
  <si>
    <t>rHDraws</t>
  </si>
  <si>
    <t>rHLosses</t>
  </si>
  <si>
    <t>HWins</t>
  </si>
  <si>
    <t>HDraws</t>
  </si>
  <si>
    <t>HLosses</t>
  </si>
  <si>
    <t>xHWins</t>
  </si>
  <si>
    <t>xHDraws</t>
  </si>
  <si>
    <t>xHLosses</t>
  </si>
  <si>
    <t>rAWins</t>
  </si>
  <si>
    <t>rADraws</t>
  </si>
  <si>
    <t>rALosses</t>
  </si>
  <si>
    <t>AWins</t>
  </si>
  <si>
    <t>ADraws</t>
  </si>
  <si>
    <t>ALosses</t>
  </si>
  <si>
    <t>xAWins</t>
  </si>
  <si>
    <t>xADraws</t>
  </si>
  <si>
    <t>xALosses</t>
  </si>
  <si>
    <t>rHGoalsF</t>
  </si>
  <si>
    <t>rHGoalsA</t>
  </si>
  <si>
    <t>rAGoalsF</t>
  </si>
  <si>
    <t>rAGoalsA</t>
  </si>
  <si>
    <t>HGoalsF</t>
  </si>
  <si>
    <t>xHGoalsF</t>
  </si>
  <si>
    <t>HGoalsA</t>
  </si>
  <si>
    <t>xHGoalsA</t>
  </si>
  <si>
    <t>AGoalsF</t>
  </si>
  <si>
    <t>xAGoalsF</t>
  </si>
  <si>
    <t>AGoalsA</t>
  </si>
  <si>
    <t>xAGoalsA</t>
  </si>
  <si>
    <t>Canada</t>
  </si>
  <si>
    <t>Mexico</t>
  </si>
  <si>
    <t>Panama</t>
  </si>
  <si>
    <t>El Salvador</t>
  </si>
  <si>
    <t>Costa Rica</t>
  </si>
  <si>
    <t>USMNT</t>
  </si>
  <si>
    <t>Honduras</t>
  </si>
  <si>
    <t>Jamaica</t>
  </si>
  <si>
    <t>WCQ_CONCACAF</t>
  </si>
  <si>
    <t>Country</t>
  </si>
  <si>
    <t>Total Missing Goals</t>
  </si>
  <si>
    <t>Total Missing Goals by México</t>
  </si>
  <si>
    <t>xG by México in %</t>
  </si>
  <si>
    <t>G by México in %</t>
  </si>
  <si>
    <t>De los goles que no se anotaron: MX representa</t>
  </si>
  <si>
    <t>GoalsF%</t>
  </si>
  <si>
    <t>xGoalsF%</t>
  </si>
  <si>
    <t>Goles Anotados</t>
  </si>
  <si>
    <t>Goles Esperados</t>
  </si>
  <si>
    <t>EEUU</t>
  </si>
  <si>
    <t>Total Missing Goals by EEUU</t>
  </si>
  <si>
    <t>De los goles que no se anotaron EEUU representa</t>
  </si>
  <si>
    <t>xG by EEUU in %</t>
  </si>
  <si>
    <t>G by EEUU in %</t>
  </si>
  <si>
    <t>rGoalsF by México</t>
  </si>
  <si>
    <t>BEST</t>
  </si>
  <si>
    <t>WORST</t>
  </si>
  <si>
    <t>Panamá</t>
  </si>
  <si>
    <t>Esperanza de vida</t>
  </si>
  <si>
    <t>Gastos de salud</t>
  </si>
  <si>
    <t>Mortandad infantil</t>
  </si>
  <si>
    <t>Médicos por mil</t>
  </si>
  <si>
    <t>Población</t>
  </si>
  <si>
    <t>Salario mínimo</t>
  </si>
  <si>
    <t>xGpm</t>
  </si>
  <si>
    <t>Gpm</t>
  </si>
  <si>
    <t>Diff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</si>
</sst>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6" formatCode="0.0"/>
  </numFmts>
  <fonts count="3" x14ac:knownFonts="1">
    <font>
      <sz val="11"/>
      <color theme="1"/>
      <name val="Calibri"/>
      <family val="2"/>
      <scheme val="minor"/>
    </font>
    <font>
      <b/>
      <sz val="11"/>
      <color theme="1"/>
      <name val="Calibri"/>
      <family val="2"/>
      <scheme val="minor"/>
    </font>
    <font>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9" fontId="2" fillId="0" borderId="0" applyFont="0" applyFill="0" applyBorder="0" applyAlignment="0" applyProtection="0"/>
  </cellStyleXfs>
  <cellXfs count="6">
    <xf numFmtId="0" fontId="0" fillId="0" borderId="0" xfId="0"/>
    <xf numFmtId="0" fontId="1" fillId="0" borderId="1" xfId="0" applyFont="1" applyBorder="1" applyAlignment="1">
      <alignment horizontal="center" vertical="top"/>
    </xf>
    <xf numFmtId="166" fontId="0" fillId="0" borderId="0" xfId="0" applyNumberFormat="1"/>
    <xf numFmtId="9" fontId="0" fillId="0" borderId="0" xfId="1" applyFont="1"/>
    <xf numFmtId="1" fontId="0" fillId="0" borderId="0" xfId="0" applyNumberFormat="1"/>
    <xf numFmtId="9" fontId="0" fillId="0" borderId="0" xfId="0" applyNumberFormat="1"/>
  </cellXfs>
  <cellStyles count="2">
    <cellStyle name="Normal" xfId="0" builtinId="0"/>
    <cellStyle name="Percent" xfId="1" builtinId="5"/>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13" Type="http://schemas.microsoft.com/office/2017/06/relationships/rdSupportingPropertyBag" Target="richData/rdsupportingpropertybag.xml"/><Relationship Id="rId3" Type="http://schemas.openxmlformats.org/officeDocument/2006/relationships/theme" Target="theme/theme1.xml"/><Relationship Id="rId7" Type="http://schemas.microsoft.com/office/2020/07/relationships/rdRichValueWebImage" Target="richData/rdRichValueWebImage.xml"/><Relationship Id="rId12" Type="http://schemas.microsoft.com/office/2017/06/relationships/rdSupportingPropertyBagStructure" Target="richData/rdsupportingpropertybagstructure.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ichStyles" Target="richData/richStyles.xml"/><Relationship Id="rId5" Type="http://schemas.openxmlformats.org/officeDocument/2006/relationships/sharedStrings" Target="sharedStrings.xml"/><Relationship Id="rId15" Type="http://schemas.openxmlformats.org/officeDocument/2006/relationships/calcChain" Target="calcChain.xml"/><Relationship Id="rId10" Type="http://schemas.microsoft.com/office/2017/06/relationships/rdArray" Target="richData/rdarray.xml"/><Relationship Id="rId4" Type="http://schemas.openxmlformats.org/officeDocument/2006/relationships/styles" Target="styles.xml"/><Relationship Id="rId9" Type="http://schemas.microsoft.com/office/2017/06/relationships/rdRichValueStructure" Target="richData/rdrichvaluestructure.xml"/><Relationship Id="rId14" Type="http://schemas.microsoft.com/office/2017/06/relationships/rdRichValueTypes" Target="richData/rdRichValueTypes.xml"/></Relationships>
</file>

<file path=xl/charts/_rels/chart1.xml.rels><?xml version="1.0" encoding="UTF-8" standalone="yes"?>
<Relationships xmlns="http://schemas.openxmlformats.org/package/2006/relationships"><Relationship Id="rId3" Type="http://schemas.openxmlformats.org/officeDocument/2006/relationships/image" Target="../media/image1.png"/><Relationship Id="rId2" Type="http://schemas.microsoft.com/office/2011/relationships/chartColorStyle" Target="colors1.xml"/><Relationship Id="rId1" Type="http://schemas.microsoft.com/office/2011/relationships/chartStyle" Target="style1.xml"/><Relationship Id="rId4" Type="http://schemas.openxmlformats.org/officeDocument/2006/relationships/hyperlink" Target="https://commons.wikimedia.org/wiki/File:Flag_of_Qatar_(3-2).svg" TargetMode="External"/></Relationships>
</file>

<file path=xl/charts/_rels/chart2.xml.rels><?xml version="1.0" encoding="UTF-8" standalone="yes"?>
<Relationships xmlns="http://schemas.openxmlformats.org/package/2006/relationships"><Relationship Id="rId3" Type="http://schemas.openxmlformats.org/officeDocument/2006/relationships/image" Target="../media/image2.png"/><Relationship Id="rId7" Type="http://schemas.openxmlformats.org/officeDocument/2006/relationships/chartUserShapes" Target="../drawings/drawing2.xml"/><Relationship Id="rId2" Type="http://schemas.microsoft.com/office/2011/relationships/chartColorStyle" Target="colors2.xml"/><Relationship Id="rId1" Type="http://schemas.microsoft.com/office/2011/relationships/chartStyle" Target="style2.xml"/><Relationship Id="rId6" Type="http://schemas.openxmlformats.org/officeDocument/2006/relationships/hyperlink" Target="https://commons.wikimedia.org/wiki/File:Flag_of_Qatar_(3-2).svg" TargetMode="External"/><Relationship Id="rId5" Type="http://schemas.openxmlformats.org/officeDocument/2006/relationships/image" Target="../media/image1.png"/><Relationship Id="rId4" Type="http://schemas.openxmlformats.org/officeDocument/2006/relationships/hyperlink" Target="https://commons.wikimedia.org/wiki/File:Location_North_America.svg" TargetMode="Externa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r>
              <a:rPr lang="es-MX" sz="2000" b="0" cap="none" spc="0">
                <a:ln w="0"/>
                <a:solidFill>
                  <a:schemeClr val="tx1"/>
                </a:solidFill>
                <a:effectLst>
                  <a:outerShdw blurRad="38100" dist="19050" dir="2700000" algn="tl" rotWithShape="0">
                    <a:schemeClr val="dk1">
                      <a:alpha val="40000"/>
                    </a:schemeClr>
                  </a:outerShdw>
                </a:effectLst>
              </a:rPr>
              <a:t>Eliminatoria</a:t>
            </a:r>
            <a:r>
              <a:rPr lang="es-MX" sz="2000" b="0" cap="none" spc="0" baseline="0">
                <a:ln w="0"/>
                <a:solidFill>
                  <a:schemeClr val="tx1"/>
                </a:solidFill>
                <a:effectLst>
                  <a:outerShdw blurRad="38100" dist="19050" dir="2700000" algn="tl" rotWithShape="0">
                    <a:schemeClr val="dk1">
                      <a:alpha val="40000"/>
                    </a:schemeClr>
                  </a:outerShdw>
                </a:effectLst>
              </a:rPr>
              <a:t> de CONCACAF para Qatar 2022</a:t>
            </a:r>
            <a:br>
              <a:rPr lang="es-MX" sz="2000" b="0" cap="none" spc="0" baseline="0">
                <a:ln w="0"/>
                <a:solidFill>
                  <a:schemeClr val="tx1"/>
                </a:solidFill>
                <a:effectLst>
                  <a:outerShdw blurRad="38100" dist="19050" dir="2700000" algn="tl" rotWithShape="0">
                    <a:schemeClr val="dk1">
                      <a:alpha val="40000"/>
                    </a:schemeClr>
                  </a:outerShdw>
                </a:effectLst>
              </a:rPr>
            </a:br>
            <a:r>
              <a:rPr lang="es-MX" sz="1600" b="0" cap="none" spc="0" baseline="0">
                <a:ln w="0"/>
                <a:solidFill>
                  <a:schemeClr val="tx1"/>
                </a:solidFill>
                <a:effectLst>
                  <a:outerShdw blurRad="38100" dist="19050" dir="2700000" algn="tl" rotWithShape="0">
                    <a:schemeClr val="dk1">
                      <a:alpha val="40000"/>
                    </a:schemeClr>
                  </a:outerShdw>
                </a:effectLst>
              </a:rPr>
              <a:t>Goles Anotados vs Goles Esperados por </a:t>
            </a:r>
            <a:br>
              <a:rPr lang="es-MX" sz="1600" b="0" cap="none" spc="0" baseline="0">
                <a:ln w="0"/>
                <a:solidFill>
                  <a:schemeClr val="tx1"/>
                </a:solidFill>
                <a:effectLst>
                  <a:outerShdw blurRad="38100" dist="19050" dir="2700000" algn="tl" rotWithShape="0">
                    <a:schemeClr val="dk1">
                      <a:alpha val="40000"/>
                    </a:schemeClr>
                  </a:outerShdw>
                </a:effectLst>
              </a:rPr>
            </a:br>
            <a:r>
              <a:rPr lang="es-MX" sz="1600" b="0" cap="none" spc="0" baseline="0">
                <a:ln w="0"/>
                <a:solidFill>
                  <a:schemeClr val="tx1"/>
                </a:solidFill>
                <a:effectLst>
                  <a:outerShdw blurRad="38100" dist="19050" dir="2700000" algn="tl" rotWithShape="0">
                    <a:schemeClr val="dk1">
                      <a:alpha val="40000"/>
                    </a:schemeClr>
                  </a:outerShdw>
                </a:effectLst>
              </a:rPr>
              <a:t>Casas de Apuestas</a:t>
            </a:r>
            <a:endParaRPr lang="es-MX" b="0" cap="none" spc="0" baseline="0">
              <a:ln w="0"/>
              <a:solidFill>
                <a:schemeClr val="tx1"/>
              </a:solidFill>
              <a:effectLst>
                <a:outerShdw blurRad="38100" dist="19050" dir="2700000" algn="tl" rotWithShape="0">
                  <a:schemeClr val="dk1">
                    <a:alpha val="40000"/>
                  </a:schemeClr>
                </a:outerShdw>
              </a:effectLst>
            </a:endParaRPr>
          </a:p>
        </c:rich>
      </c:tx>
      <c:overlay val="0"/>
      <c:spPr>
        <a:noFill/>
        <a:ln>
          <a:noFill/>
        </a:ln>
        <a:effectLst/>
      </c:spPr>
      <c:txPr>
        <a:bodyPr rot="0" spcFirstLastPara="1" vertOverflow="ellipsis" vert="horz" wrap="square" anchor="ctr" anchorCtr="1"/>
        <a:lstStyle/>
        <a:p>
          <a:pPr>
            <a:defRPr sz="14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s-MX"/>
        </a:p>
      </c:txPr>
    </c:title>
    <c:autoTitleDeleted val="0"/>
    <c:plotArea>
      <c:layout/>
      <c:barChart>
        <c:barDir val="col"/>
        <c:grouping val="clustered"/>
        <c:varyColors val="0"/>
        <c:ser>
          <c:idx val="0"/>
          <c:order val="0"/>
          <c:tx>
            <c:strRef>
              <c:f>gráficas!$B$1</c:f>
              <c:strCache>
                <c:ptCount val="1"/>
                <c:pt idx="0">
                  <c:v>Goles Anotados</c:v>
                </c:pt>
              </c:strCache>
            </c:strRef>
          </c:tx>
          <c:spPr>
            <a:gradFill flip="none" rotWithShape="1">
              <a:gsLst>
                <a:gs pos="0">
                  <a:srgbClr val="C00000">
                    <a:shade val="30000"/>
                    <a:satMod val="115000"/>
                  </a:srgbClr>
                </a:gs>
                <a:gs pos="50000">
                  <a:srgbClr val="C00000">
                    <a:shade val="67500"/>
                    <a:satMod val="115000"/>
                  </a:srgbClr>
                </a:gs>
                <a:gs pos="100000">
                  <a:srgbClr val="C00000">
                    <a:shade val="100000"/>
                    <a:satMod val="115000"/>
                  </a:srgbClr>
                </a:gs>
              </a:gsLst>
              <a:lin ang="16200000" scaled="1"/>
              <a:tileRect/>
            </a:gradFill>
            <a:ln>
              <a:solidFill>
                <a:sysClr val="windowText" lastClr="000000"/>
              </a:solidFill>
            </a:ln>
            <a:effectLst/>
          </c:spPr>
          <c:invertIfNegative val="0"/>
          <c:dPt>
            <c:idx val="7"/>
            <c:invertIfNegative val="0"/>
            <c:bubble3D val="0"/>
            <c:spPr>
              <a:gradFill flip="none" rotWithShape="1">
                <a:gsLst>
                  <a:gs pos="0">
                    <a:srgbClr val="00B050">
                      <a:shade val="30000"/>
                      <a:satMod val="115000"/>
                    </a:srgbClr>
                  </a:gs>
                  <a:gs pos="50000">
                    <a:srgbClr val="00B050">
                      <a:shade val="67500"/>
                      <a:satMod val="115000"/>
                    </a:srgbClr>
                  </a:gs>
                  <a:gs pos="100000">
                    <a:srgbClr val="00B050">
                      <a:shade val="100000"/>
                      <a:satMod val="115000"/>
                    </a:srgbClr>
                  </a:gs>
                </a:gsLst>
                <a:lin ang="16200000" scaled="1"/>
                <a:tileRect/>
              </a:gradFill>
              <a:ln>
                <a:solidFill>
                  <a:sysClr val="windowText" lastClr="000000"/>
                </a:solidFill>
              </a:ln>
              <a:effectLst/>
            </c:spPr>
            <c:extLst>
              <c:ext xmlns:c16="http://schemas.microsoft.com/office/drawing/2014/chart" uri="{C3380CC4-5D6E-409C-BE32-E72D297353CC}">
                <c16:uniqueId val="{00000004-A06B-498E-82CD-BB1E38D26F04}"/>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MX"/>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gráficas!$A$2:$A$9</c:f>
              <c:strCache>
                <c:ptCount val="8"/>
                <c:pt idx="0">
                  <c:v>El Salvador</c:v>
                </c:pt>
                <c:pt idx="1">
                  <c:v>Honduras</c:v>
                </c:pt>
                <c:pt idx="2">
                  <c:v>Jamaica</c:v>
                </c:pt>
                <c:pt idx="3">
                  <c:v>Panama</c:v>
                </c:pt>
                <c:pt idx="4">
                  <c:v>Costa Rica</c:v>
                </c:pt>
                <c:pt idx="5">
                  <c:v>Canada</c:v>
                </c:pt>
                <c:pt idx="6">
                  <c:v>EEUU</c:v>
                </c:pt>
                <c:pt idx="7">
                  <c:v>Mexico</c:v>
                </c:pt>
              </c:strCache>
            </c:strRef>
          </c:cat>
          <c:val>
            <c:numRef>
              <c:f>gráficas!$B$2:$B$9</c:f>
              <c:numCache>
                <c:formatCode>General</c:formatCode>
                <c:ptCount val="8"/>
                <c:pt idx="0">
                  <c:v>8</c:v>
                </c:pt>
                <c:pt idx="1">
                  <c:v>7</c:v>
                </c:pt>
                <c:pt idx="2">
                  <c:v>12</c:v>
                </c:pt>
                <c:pt idx="3">
                  <c:v>17</c:v>
                </c:pt>
                <c:pt idx="4">
                  <c:v>13</c:v>
                </c:pt>
                <c:pt idx="5">
                  <c:v>23</c:v>
                </c:pt>
                <c:pt idx="6">
                  <c:v>21</c:v>
                </c:pt>
                <c:pt idx="7">
                  <c:v>17</c:v>
                </c:pt>
              </c:numCache>
            </c:numRef>
          </c:val>
          <c:extLst>
            <c:ext xmlns:c16="http://schemas.microsoft.com/office/drawing/2014/chart" uri="{C3380CC4-5D6E-409C-BE32-E72D297353CC}">
              <c16:uniqueId val="{00000000-A06B-498E-82CD-BB1E38D26F04}"/>
            </c:ext>
          </c:extLst>
        </c:ser>
        <c:ser>
          <c:idx val="1"/>
          <c:order val="1"/>
          <c:tx>
            <c:strRef>
              <c:f>gráficas!$C$1</c:f>
              <c:strCache>
                <c:ptCount val="1"/>
                <c:pt idx="0">
                  <c:v>Goles Esperados</c:v>
                </c:pt>
              </c:strCache>
            </c:strRef>
          </c:tx>
          <c:spPr>
            <a:gradFill flip="none" rotWithShape="1">
              <a:gsLst>
                <a:gs pos="0">
                  <a:srgbClr val="C00000">
                    <a:tint val="66000"/>
                    <a:satMod val="160000"/>
                  </a:srgbClr>
                </a:gs>
                <a:gs pos="50000">
                  <a:srgbClr val="C00000">
                    <a:tint val="44500"/>
                    <a:satMod val="160000"/>
                  </a:srgbClr>
                </a:gs>
                <a:gs pos="100000">
                  <a:srgbClr val="C00000">
                    <a:tint val="23500"/>
                    <a:satMod val="160000"/>
                  </a:srgbClr>
                </a:gs>
              </a:gsLst>
              <a:lin ang="16200000" scaled="1"/>
              <a:tileRect/>
            </a:gradFill>
            <a:ln>
              <a:solidFill>
                <a:sysClr val="windowText" lastClr="000000"/>
              </a:solidFill>
            </a:ln>
            <a:effectLst/>
          </c:spPr>
          <c:invertIfNegative val="0"/>
          <c:dPt>
            <c:idx val="7"/>
            <c:invertIfNegative val="0"/>
            <c:bubble3D val="0"/>
            <c:spPr>
              <a:gradFill flip="none" rotWithShape="1">
                <a:gsLst>
                  <a:gs pos="0">
                    <a:srgbClr val="00B050">
                      <a:tint val="66000"/>
                      <a:satMod val="160000"/>
                    </a:srgbClr>
                  </a:gs>
                  <a:gs pos="50000">
                    <a:srgbClr val="00B050">
                      <a:tint val="44500"/>
                      <a:satMod val="160000"/>
                    </a:srgbClr>
                  </a:gs>
                  <a:gs pos="100000">
                    <a:srgbClr val="00B050">
                      <a:tint val="23500"/>
                      <a:satMod val="160000"/>
                    </a:srgbClr>
                  </a:gs>
                </a:gsLst>
                <a:lin ang="16200000" scaled="1"/>
                <a:tileRect/>
              </a:gradFill>
              <a:ln>
                <a:solidFill>
                  <a:sysClr val="windowText" lastClr="000000"/>
                </a:solidFill>
              </a:ln>
              <a:effectLst/>
            </c:spPr>
            <c:extLst>
              <c:ext xmlns:c16="http://schemas.microsoft.com/office/drawing/2014/chart" uri="{C3380CC4-5D6E-409C-BE32-E72D297353CC}">
                <c16:uniqueId val="{00000005-A06B-498E-82CD-BB1E38D26F04}"/>
              </c:ext>
            </c:extLst>
          </c:dPt>
          <c:dLbls>
            <c:dLbl>
              <c:idx val="7"/>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3">
                          <a:lumMod val="75000"/>
                        </a:schemeClr>
                      </a:solidFill>
                      <a:latin typeface="+mn-lt"/>
                      <a:ea typeface="+mn-ea"/>
                      <a:cs typeface="+mn-cs"/>
                    </a:defRPr>
                  </a:pPr>
                  <a:endParaRPr lang="es-MX"/>
                </a:p>
              </c:txPr>
              <c:dLblPos val="outEnd"/>
              <c:showLegendKey val="0"/>
              <c:showVal val="1"/>
              <c:showCatName val="0"/>
              <c:showSerName val="0"/>
              <c:showPercent val="0"/>
              <c:showBubbleSize val="0"/>
              <c:extLst>
                <c:ext xmlns:c16="http://schemas.microsoft.com/office/drawing/2014/chart" uri="{C3380CC4-5D6E-409C-BE32-E72D297353CC}">
                  <c16:uniqueId val="{00000005-A06B-498E-82CD-BB1E38D26F04}"/>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C00000"/>
                    </a:solidFill>
                    <a:latin typeface="+mn-lt"/>
                    <a:ea typeface="+mn-ea"/>
                    <a:cs typeface="+mn-cs"/>
                  </a:defRPr>
                </a:pPr>
                <a:endParaRPr lang="es-MX"/>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gráficas!$A$2:$A$9</c:f>
              <c:strCache>
                <c:ptCount val="8"/>
                <c:pt idx="0">
                  <c:v>El Salvador</c:v>
                </c:pt>
                <c:pt idx="1">
                  <c:v>Honduras</c:v>
                </c:pt>
                <c:pt idx="2">
                  <c:v>Jamaica</c:v>
                </c:pt>
                <c:pt idx="3">
                  <c:v>Panama</c:v>
                </c:pt>
                <c:pt idx="4">
                  <c:v>Costa Rica</c:v>
                </c:pt>
                <c:pt idx="5">
                  <c:v>Canada</c:v>
                </c:pt>
                <c:pt idx="6">
                  <c:v>EEUU</c:v>
                </c:pt>
                <c:pt idx="7">
                  <c:v>Mexico</c:v>
                </c:pt>
              </c:strCache>
            </c:strRef>
          </c:cat>
          <c:val>
            <c:numRef>
              <c:f>gráficas!$C$2:$C$9</c:f>
              <c:numCache>
                <c:formatCode>0</c:formatCode>
                <c:ptCount val="8"/>
                <c:pt idx="0">
                  <c:v>13.153169430086651</c:v>
                </c:pt>
                <c:pt idx="1">
                  <c:v>14.57769397591329</c:v>
                </c:pt>
                <c:pt idx="2">
                  <c:v>15.102913393053059</c:v>
                </c:pt>
                <c:pt idx="3">
                  <c:v>16.316721229794219</c:v>
                </c:pt>
                <c:pt idx="4">
                  <c:v>17.36205324828941</c:v>
                </c:pt>
                <c:pt idx="5">
                  <c:v>23.355732180589349</c:v>
                </c:pt>
                <c:pt idx="6">
                  <c:v>29.02900242058406</c:v>
                </c:pt>
                <c:pt idx="7">
                  <c:v>33.152532838901458</c:v>
                </c:pt>
              </c:numCache>
            </c:numRef>
          </c:val>
          <c:extLst>
            <c:ext xmlns:c16="http://schemas.microsoft.com/office/drawing/2014/chart" uri="{C3380CC4-5D6E-409C-BE32-E72D297353CC}">
              <c16:uniqueId val="{00000001-A06B-498E-82CD-BB1E38D26F04}"/>
            </c:ext>
          </c:extLst>
        </c:ser>
        <c:dLbls>
          <c:dLblPos val="outEnd"/>
          <c:showLegendKey val="0"/>
          <c:showVal val="1"/>
          <c:showCatName val="0"/>
          <c:showSerName val="0"/>
          <c:showPercent val="0"/>
          <c:showBubbleSize val="0"/>
        </c:dLbls>
        <c:gapWidth val="180"/>
        <c:overlap val="-27"/>
        <c:axId val="526379568"/>
        <c:axId val="526379152"/>
        <c:extLst>
          <c:ext xmlns:c15="http://schemas.microsoft.com/office/drawing/2012/chart" uri="{02D57815-91ED-43cb-92C2-25804820EDAC}">
            <c15:filteredBarSeries>
              <c15:ser>
                <c:idx val="2"/>
                <c:order val="2"/>
                <c:tx>
                  <c:strRef>
                    <c:extLst>
                      <c:ext uri="{02D57815-91ED-43cb-92C2-25804820EDAC}">
                        <c15:formulaRef>
                          <c15:sqref>gráficas!$D$1</c15:sqref>
                        </c15:formulaRef>
                      </c:ext>
                    </c:extLst>
                    <c:strCache>
                      <c:ptCount val="1"/>
                      <c:pt idx="0">
                        <c:v>GoalsA</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MX"/>
                    </a:p>
                  </c:txPr>
                  <c:dLblPos val="outEnd"/>
                  <c:showLegendKey val="0"/>
                  <c:showVal val="1"/>
                  <c:showCatName val="0"/>
                  <c:showSerName val="0"/>
                  <c:showPercent val="0"/>
                  <c:showBubbleSize val="0"/>
                  <c:showLeaderLines val="0"/>
                  <c:extLst>
                    <c:ext uri="{CE6537A1-D6FC-4f65-9D91-7224C49458BB}">
                      <c15:showLeaderLines val="1"/>
                      <c15:leaderLines>
                        <c:spPr>
                          <a:ln w="9525" cap="flat" cmpd="sng" algn="ctr">
                            <a:solidFill>
                              <a:schemeClr val="tx1">
                                <a:lumMod val="35000"/>
                                <a:lumOff val="65000"/>
                              </a:schemeClr>
                            </a:solidFill>
                            <a:round/>
                          </a:ln>
                          <a:effectLst/>
                        </c:spPr>
                      </c15:leaderLines>
                    </c:ext>
                  </c:extLst>
                </c:dLbls>
                <c:cat>
                  <c:strRef>
                    <c:extLst>
                      <c:ext uri="{02D57815-91ED-43cb-92C2-25804820EDAC}">
                        <c15:formulaRef>
                          <c15:sqref>gráficas!$A$2:$A$9</c15:sqref>
                        </c15:formulaRef>
                      </c:ext>
                    </c:extLst>
                    <c:strCache>
                      <c:ptCount val="8"/>
                      <c:pt idx="0">
                        <c:v>El Salvador</c:v>
                      </c:pt>
                      <c:pt idx="1">
                        <c:v>Honduras</c:v>
                      </c:pt>
                      <c:pt idx="2">
                        <c:v>Jamaica</c:v>
                      </c:pt>
                      <c:pt idx="3">
                        <c:v>Panama</c:v>
                      </c:pt>
                      <c:pt idx="4">
                        <c:v>Costa Rica</c:v>
                      </c:pt>
                      <c:pt idx="5">
                        <c:v>Canada</c:v>
                      </c:pt>
                      <c:pt idx="6">
                        <c:v>EEUU</c:v>
                      </c:pt>
                      <c:pt idx="7">
                        <c:v>Mexico</c:v>
                      </c:pt>
                    </c:strCache>
                  </c:strRef>
                </c:cat>
                <c:val>
                  <c:numRef>
                    <c:extLst>
                      <c:ext uri="{02D57815-91ED-43cb-92C2-25804820EDAC}">
                        <c15:formulaRef>
                          <c15:sqref>gráficas!$D$2:$D$9</c15:sqref>
                        </c15:formulaRef>
                      </c:ext>
                    </c:extLst>
                    <c:numCache>
                      <c:formatCode>General</c:formatCode>
                      <c:ptCount val="8"/>
                      <c:pt idx="0">
                        <c:v>18</c:v>
                      </c:pt>
                      <c:pt idx="1">
                        <c:v>26</c:v>
                      </c:pt>
                      <c:pt idx="2">
                        <c:v>22</c:v>
                      </c:pt>
                      <c:pt idx="3">
                        <c:v>19</c:v>
                      </c:pt>
                      <c:pt idx="4">
                        <c:v>8</c:v>
                      </c:pt>
                      <c:pt idx="5">
                        <c:v>7</c:v>
                      </c:pt>
                      <c:pt idx="6">
                        <c:v>10</c:v>
                      </c:pt>
                      <c:pt idx="7">
                        <c:v>8</c:v>
                      </c:pt>
                    </c:numCache>
                  </c:numRef>
                </c:val>
                <c:extLst>
                  <c:ext xmlns:c16="http://schemas.microsoft.com/office/drawing/2014/chart" uri="{C3380CC4-5D6E-409C-BE32-E72D297353CC}">
                    <c16:uniqueId val="{00000002-A06B-498E-82CD-BB1E38D26F04}"/>
                  </c:ext>
                </c:extLst>
              </c15:ser>
            </c15:filteredBarSeries>
            <c15:filteredBarSeries>
              <c15:ser>
                <c:idx val="3"/>
                <c:order val="3"/>
                <c:tx>
                  <c:strRef>
                    <c:extLst>
                      <c:ext xmlns:c15="http://schemas.microsoft.com/office/drawing/2012/chart" uri="{02D57815-91ED-43cb-92C2-25804820EDAC}">
                        <c15:formulaRef>
                          <c15:sqref>gráficas!$E$1</c15:sqref>
                        </c15:formulaRef>
                      </c:ext>
                    </c:extLst>
                    <c:strCache>
                      <c:ptCount val="1"/>
                      <c:pt idx="0">
                        <c:v>xGoalsA</c:v>
                      </c:pt>
                    </c:strCache>
                  </c:strRef>
                </c:tx>
                <c:spPr>
                  <a:solidFill>
                    <a:schemeClr val="accent4"/>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MX"/>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extLst>
                      <c:ext xmlns:c15="http://schemas.microsoft.com/office/drawing/2012/chart" uri="{02D57815-91ED-43cb-92C2-25804820EDAC}">
                        <c15:formulaRef>
                          <c15:sqref>gráficas!$A$2:$A$9</c15:sqref>
                        </c15:formulaRef>
                      </c:ext>
                    </c:extLst>
                    <c:strCache>
                      <c:ptCount val="8"/>
                      <c:pt idx="0">
                        <c:v>El Salvador</c:v>
                      </c:pt>
                      <c:pt idx="1">
                        <c:v>Honduras</c:v>
                      </c:pt>
                      <c:pt idx="2">
                        <c:v>Jamaica</c:v>
                      </c:pt>
                      <c:pt idx="3">
                        <c:v>Panama</c:v>
                      </c:pt>
                      <c:pt idx="4">
                        <c:v>Costa Rica</c:v>
                      </c:pt>
                      <c:pt idx="5">
                        <c:v>Canada</c:v>
                      </c:pt>
                      <c:pt idx="6">
                        <c:v>EEUU</c:v>
                      </c:pt>
                      <c:pt idx="7">
                        <c:v>Mexico</c:v>
                      </c:pt>
                    </c:strCache>
                  </c:strRef>
                </c:cat>
                <c:val>
                  <c:numRef>
                    <c:extLst>
                      <c:ext xmlns:c15="http://schemas.microsoft.com/office/drawing/2012/chart" uri="{02D57815-91ED-43cb-92C2-25804820EDAC}">
                        <c15:formulaRef>
                          <c15:sqref>gráficas!$E$2:$E$9</c15:sqref>
                        </c15:formulaRef>
                      </c:ext>
                    </c:extLst>
                    <c:numCache>
                      <c:formatCode>0.0</c:formatCode>
                      <c:ptCount val="8"/>
                      <c:pt idx="0">
                        <c:v>27.969809272211322</c:v>
                      </c:pt>
                      <c:pt idx="1">
                        <c:v>26.264296345666519</c:v>
                      </c:pt>
                      <c:pt idx="2">
                        <c:v>24.19689979947173</c:v>
                      </c:pt>
                      <c:pt idx="3">
                        <c:v>22.279028066545909</c:v>
                      </c:pt>
                      <c:pt idx="4">
                        <c:v>20.73525163304458</c:v>
                      </c:pt>
                      <c:pt idx="5">
                        <c:v>16.090050323081709</c:v>
                      </c:pt>
                      <c:pt idx="6">
                        <c:v>13.49161074635242</c:v>
                      </c:pt>
                      <c:pt idx="7">
                        <c:v>11.022872530837301</c:v>
                      </c:pt>
                    </c:numCache>
                  </c:numRef>
                </c:val>
                <c:extLst>
                  <c:ext xmlns:c16="http://schemas.microsoft.com/office/drawing/2014/chart" uri="{C3380CC4-5D6E-409C-BE32-E72D297353CC}">
                    <c16:uniqueId val="{00000003-A06B-498E-82CD-BB1E38D26F04}"/>
                  </c:ext>
                </c:extLst>
              </c15:ser>
            </c15:filteredBarSeries>
          </c:ext>
        </c:extLst>
      </c:barChart>
      <c:catAx>
        <c:axId val="5263795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s-MX"/>
          </a:p>
        </c:txPr>
        <c:crossAx val="526379152"/>
        <c:crosses val="autoZero"/>
        <c:auto val="1"/>
        <c:lblAlgn val="ctr"/>
        <c:lblOffset val="100"/>
        <c:noMultiLvlLbl val="0"/>
      </c:catAx>
      <c:valAx>
        <c:axId val="526379152"/>
        <c:scaling>
          <c:orientation val="minMax"/>
        </c:scaling>
        <c:delete val="1"/>
        <c:axPos val="l"/>
        <c:numFmt formatCode="General" sourceLinked="1"/>
        <c:majorTickMark val="out"/>
        <c:minorTickMark val="none"/>
        <c:tickLblPos val="nextTo"/>
        <c:crossAx val="526379568"/>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s-MX"/>
        </a:p>
      </c:txPr>
    </c:legend>
    <c:plotVisOnly val="1"/>
    <c:dispBlanksAs val="gap"/>
    <c:showDLblsOverMax val="0"/>
  </c:chart>
  <c:spPr>
    <a:blipFill dpi="0" rotWithShape="1">
      <a:blip xmlns:r="http://schemas.openxmlformats.org/officeDocument/2006/relationships" r:embed="rId3">
        <a:alphaModFix amt="10000"/>
        <a:extLst>
          <a:ext uri="{837473B0-CC2E-450A-ABE3-18F120FF3D39}">
            <a1611:picAttrSrcUrl xmlns:a1611="http://schemas.microsoft.com/office/drawing/2016/11/main" r:id="rId4"/>
          </a:ext>
        </a:extLst>
      </a:blip>
      <a:srcRect/>
      <a:stretch>
        <a:fillRect/>
      </a:stretch>
    </a:blipFill>
    <a:ln w="9525" cap="flat" cmpd="sng" algn="ctr">
      <a:solidFill>
        <a:schemeClr val="tx1">
          <a:lumMod val="15000"/>
          <a:lumOff val="85000"/>
        </a:schemeClr>
      </a:solidFill>
      <a:round/>
    </a:ln>
    <a:effectLst/>
  </c:spPr>
  <c:txPr>
    <a:bodyPr/>
    <a:lstStyle/>
    <a:p>
      <a:pPr>
        <a:defRPr/>
      </a:pPr>
      <a:endParaRPr lang="es-MX"/>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r>
              <a:rPr lang="en-US" sz="1600" b="0" cap="none" spc="0">
                <a:ln w="0"/>
                <a:solidFill>
                  <a:schemeClr val="tx1"/>
                </a:solidFill>
                <a:effectLst>
                  <a:outerShdw blurRad="38100" dist="19050" dir="2700000" algn="tl" rotWithShape="0">
                    <a:schemeClr val="dk1">
                      <a:alpha val="40000"/>
                    </a:schemeClr>
                  </a:outerShdw>
                </a:effectLst>
              </a:rPr>
              <a:t>Eliminatoria de CONCACAF para Qatar</a:t>
            </a:r>
            <a:r>
              <a:rPr lang="en-US" sz="1600" b="0" cap="none" spc="0" baseline="0">
                <a:ln w="0"/>
                <a:solidFill>
                  <a:schemeClr val="tx1"/>
                </a:solidFill>
                <a:effectLst>
                  <a:outerShdw blurRad="38100" dist="19050" dir="2700000" algn="tl" rotWithShape="0">
                    <a:schemeClr val="dk1">
                      <a:alpha val="40000"/>
                    </a:schemeClr>
                  </a:outerShdw>
                </a:effectLst>
              </a:rPr>
              <a:t> 2022</a:t>
            </a:r>
            <a:br>
              <a:rPr lang="en-US" b="0" cap="none" spc="0">
                <a:ln w="0"/>
                <a:solidFill>
                  <a:schemeClr val="tx1"/>
                </a:solidFill>
                <a:effectLst>
                  <a:outerShdw blurRad="38100" dist="19050" dir="2700000" algn="tl" rotWithShape="0">
                    <a:schemeClr val="dk1">
                      <a:alpha val="40000"/>
                    </a:schemeClr>
                  </a:outerShdw>
                </a:effectLst>
              </a:rPr>
            </a:br>
            <a:r>
              <a:rPr lang="en-US" b="0" cap="none" spc="0">
                <a:ln w="0"/>
                <a:solidFill>
                  <a:schemeClr val="tx1"/>
                </a:solidFill>
                <a:effectLst>
                  <a:outerShdw blurRad="38100" dist="19050" dir="2700000" algn="tl" rotWithShape="0">
                    <a:schemeClr val="dk1">
                      <a:alpha val="40000"/>
                    </a:schemeClr>
                  </a:outerShdw>
                </a:effectLst>
              </a:rPr>
              <a:t>Desempeño en Goles anotados</a:t>
            </a:r>
          </a:p>
        </c:rich>
      </c:tx>
      <c:overlay val="0"/>
      <c:spPr>
        <a:noFill/>
        <a:ln>
          <a:noFill/>
        </a:ln>
        <a:effectLst/>
      </c:spPr>
      <c:txPr>
        <a:bodyPr rot="0" spcFirstLastPara="1" vertOverflow="ellipsis" vert="horz" wrap="square" anchor="ctr" anchorCtr="1"/>
        <a:lstStyle/>
        <a:p>
          <a:pPr>
            <a:defRPr sz="14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s-MX"/>
        </a:p>
      </c:txPr>
    </c:title>
    <c:autoTitleDeleted val="0"/>
    <c:plotArea>
      <c:layout/>
      <c:scatterChart>
        <c:scatterStyle val="lineMarker"/>
        <c:varyColors val="0"/>
        <c:ser>
          <c:idx val="0"/>
          <c:order val="0"/>
          <c:tx>
            <c:strRef>
              <c:f>gráficas!$C$22</c:f>
              <c:strCache>
                <c:ptCount val="1"/>
                <c:pt idx="0">
                  <c:v>GoalsF</c:v>
                </c:pt>
              </c:strCache>
            </c:strRef>
          </c:tx>
          <c:spPr>
            <a:ln w="25400" cap="rnd">
              <a:noFill/>
              <a:round/>
            </a:ln>
            <a:effectLst/>
          </c:spPr>
          <c:marker>
            <c:symbol val="circle"/>
            <c:size val="5"/>
            <c:spPr>
              <a:solidFill>
                <a:schemeClr val="accent1"/>
              </a:solidFill>
              <a:ln w="9525">
                <a:solidFill>
                  <a:schemeClr val="accent1"/>
                </a:solidFill>
              </a:ln>
              <a:effectLst/>
            </c:spPr>
          </c:marker>
          <c:xVal>
            <c:numRef>
              <c:f>gráficas!$B$23:$B$30</c:f>
              <c:numCache>
                <c:formatCode>0.0</c:formatCode>
                <c:ptCount val="8"/>
                <c:pt idx="0">
                  <c:v>13.153169430086651</c:v>
                </c:pt>
                <c:pt idx="1">
                  <c:v>14.57769397591329</c:v>
                </c:pt>
                <c:pt idx="2">
                  <c:v>15.102913393053059</c:v>
                </c:pt>
                <c:pt idx="3">
                  <c:v>16.316721229794219</c:v>
                </c:pt>
                <c:pt idx="4">
                  <c:v>17.36205324828941</c:v>
                </c:pt>
                <c:pt idx="5">
                  <c:v>23.355732180589349</c:v>
                </c:pt>
                <c:pt idx="6">
                  <c:v>29.02900242058406</c:v>
                </c:pt>
                <c:pt idx="7">
                  <c:v>33.152532838901458</c:v>
                </c:pt>
              </c:numCache>
            </c:numRef>
          </c:xVal>
          <c:yVal>
            <c:numRef>
              <c:f>gráficas!$C$23:$C$30</c:f>
              <c:numCache>
                <c:formatCode>General</c:formatCode>
                <c:ptCount val="8"/>
                <c:pt idx="0">
                  <c:v>8</c:v>
                </c:pt>
                <c:pt idx="1">
                  <c:v>7</c:v>
                </c:pt>
                <c:pt idx="2">
                  <c:v>12</c:v>
                </c:pt>
                <c:pt idx="3">
                  <c:v>17</c:v>
                </c:pt>
                <c:pt idx="4">
                  <c:v>13</c:v>
                </c:pt>
                <c:pt idx="5">
                  <c:v>23</c:v>
                </c:pt>
                <c:pt idx="6">
                  <c:v>21</c:v>
                </c:pt>
                <c:pt idx="7">
                  <c:v>17</c:v>
                </c:pt>
              </c:numCache>
            </c:numRef>
          </c:yVal>
          <c:smooth val="0"/>
          <c:extLst>
            <c:ext xmlns:c16="http://schemas.microsoft.com/office/drawing/2014/chart" uri="{C3380CC4-5D6E-409C-BE32-E72D297353CC}">
              <c16:uniqueId val="{00000000-3FEE-4F08-AF93-6C6189588EB2}"/>
            </c:ext>
          </c:extLst>
        </c:ser>
        <c:dLbls>
          <c:showLegendKey val="0"/>
          <c:showVal val="0"/>
          <c:showCatName val="0"/>
          <c:showSerName val="0"/>
          <c:showPercent val="0"/>
          <c:showBubbleSize val="0"/>
        </c:dLbls>
        <c:axId val="610969408"/>
        <c:axId val="610965664"/>
      </c:scatterChart>
      <c:valAx>
        <c:axId val="610969408"/>
        <c:scaling>
          <c:orientation val="minMax"/>
          <c:max val="50"/>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2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r>
                  <a:rPr lang="es-MX" sz="1200" b="0" cap="none" spc="0">
                    <a:ln w="0"/>
                    <a:solidFill>
                      <a:schemeClr val="tx1"/>
                    </a:solidFill>
                    <a:effectLst>
                      <a:outerShdw blurRad="38100" dist="19050" dir="2700000" algn="tl" rotWithShape="0">
                        <a:schemeClr val="dk1">
                          <a:alpha val="40000"/>
                        </a:schemeClr>
                      </a:outerShdw>
                    </a:effectLst>
                  </a:rPr>
                  <a:t>Goles Esperados</a:t>
                </a:r>
                <a:r>
                  <a:rPr lang="es-MX" sz="1200" b="0" cap="none" spc="0" baseline="0">
                    <a:ln w="0"/>
                    <a:solidFill>
                      <a:schemeClr val="tx1"/>
                    </a:solidFill>
                    <a:effectLst>
                      <a:outerShdw blurRad="38100" dist="19050" dir="2700000" algn="tl" rotWithShape="0">
                        <a:schemeClr val="dk1">
                          <a:alpha val="40000"/>
                        </a:schemeClr>
                      </a:outerShdw>
                    </a:effectLst>
                  </a:rPr>
                  <a:t> por las Casas de Apuestas</a:t>
                </a:r>
                <a:endParaRPr lang="es-MX" sz="1200" b="0" cap="none" spc="0">
                  <a:ln w="0"/>
                  <a:solidFill>
                    <a:schemeClr val="tx1"/>
                  </a:solidFill>
                  <a:effectLst>
                    <a:outerShdw blurRad="38100" dist="19050" dir="2700000" algn="tl" rotWithShape="0">
                      <a:schemeClr val="dk1">
                        <a:alpha val="40000"/>
                      </a:schemeClr>
                    </a:outerShdw>
                  </a:effectLst>
                </a:endParaRPr>
              </a:p>
            </c:rich>
          </c:tx>
          <c:overlay val="0"/>
          <c:spPr>
            <a:noFill/>
            <a:ln>
              <a:noFill/>
            </a:ln>
            <a:effectLst/>
          </c:spPr>
          <c:txPr>
            <a:bodyPr rot="0" spcFirstLastPara="1" vertOverflow="ellipsis" vert="horz" wrap="square" anchor="ctr" anchorCtr="1"/>
            <a:lstStyle/>
            <a:p>
              <a:pPr>
                <a:defRPr sz="12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s-MX"/>
            </a:p>
          </c:txPr>
        </c:title>
        <c:numFmt formatCode="0"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MX"/>
          </a:p>
        </c:txPr>
        <c:crossAx val="610965664"/>
        <c:crosses val="autoZero"/>
        <c:crossBetween val="midCat"/>
      </c:valAx>
      <c:valAx>
        <c:axId val="610965664"/>
        <c:scaling>
          <c:orientation val="minMax"/>
          <c:max val="5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2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r>
                  <a:rPr lang="es-MX" sz="1200" b="0" cap="none" spc="0">
                    <a:ln w="0"/>
                    <a:solidFill>
                      <a:schemeClr val="tx1"/>
                    </a:solidFill>
                    <a:effectLst>
                      <a:outerShdw blurRad="38100" dist="19050" dir="2700000" algn="tl" rotWithShape="0">
                        <a:schemeClr val="dk1">
                          <a:alpha val="40000"/>
                        </a:schemeClr>
                      </a:outerShdw>
                    </a:effectLst>
                  </a:rPr>
                  <a:t>Goles Anotados</a:t>
                </a:r>
              </a:p>
            </c:rich>
          </c:tx>
          <c:overlay val="0"/>
          <c:spPr>
            <a:noFill/>
            <a:ln>
              <a:noFill/>
            </a:ln>
            <a:effectLst/>
          </c:spPr>
          <c:txPr>
            <a:bodyPr rot="-5400000" spcFirstLastPara="1" vertOverflow="ellipsis" vert="horz" wrap="square" anchor="ctr" anchorCtr="1"/>
            <a:lstStyle/>
            <a:p>
              <a:pPr>
                <a:defRPr sz="12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s-MX"/>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MX"/>
          </a:p>
        </c:txPr>
        <c:crossAx val="610969408"/>
        <c:crosses val="autoZero"/>
        <c:crossBetween val="midCat"/>
      </c:valAx>
      <c:spPr>
        <a:blipFill dpi="0" rotWithShape="1">
          <a:blip xmlns:r="http://schemas.openxmlformats.org/officeDocument/2006/relationships" r:embed="rId3">
            <a:alphaModFix amt="10000"/>
            <a:extLst>
              <a:ext uri="{837473B0-CC2E-450A-ABE3-18F120FF3D39}">
                <a1611:picAttrSrcUrl xmlns:a1611="http://schemas.microsoft.com/office/drawing/2016/11/main" r:id="rId4"/>
              </a:ext>
            </a:extLst>
          </a:blip>
          <a:srcRect/>
          <a:stretch>
            <a:fillRect/>
          </a:stretch>
        </a:blipFill>
        <a:ln>
          <a:noFill/>
        </a:ln>
        <a:effectLst/>
      </c:spPr>
    </c:plotArea>
    <c:plotVisOnly val="1"/>
    <c:dispBlanksAs val="gap"/>
    <c:showDLblsOverMax val="0"/>
  </c:chart>
  <c:spPr>
    <a:blipFill>
      <a:blip xmlns:r="http://schemas.openxmlformats.org/officeDocument/2006/relationships" r:embed="rId5">
        <a:alphaModFix amt="10000"/>
        <a:extLst>
          <a:ext uri="{837473B0-CC2E-450A-ABE3-18F120FF3D39}">
            <a1611:picAttrSrcUrl xmlns:a1611="http://schemas.microsoft.com/office/drawing/2016/11/main" r:id="rId6"/>
          </a:ext>
        </a:extLst>
      </a:blip>
      <a:stretch>
        <a:fillRect/>
      </a:stretch>
    </a:blipFill>
    <a:ln w="9525" cap="flat" cmpd="sng" algn="ctr">
      <a:solidFill>
        <a:schemeClr val="tx1">
          <a:lumMod val="15000"/>
          <a:lumOff val="85000"/>
        </a:schemeClr>
      </a:solidFill>
      <a:round/>
    </a:ln>
    <a:effectLst/>
  </c:spPr>
  <c:txPr>
    <a:bodyPr/>
    <a:lstStyle/>
    <a:p>
      <a:pPr>
        <a:defRPr/>
      </a:pPr>
      <a:endParaRPr lang="es-MX"/>
    </a:p>
  </c:txPr>
  <c:printSettings>
    <c:headerFooter/>
    <c:pageMargins b="0.75" l="0.7" r="0.7" t="0.75" header="0.3" footer="0.3"/>
    <c:pageSetup/>
  </c:printSettings>
  <c:userShapes r:id="rId7"/>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8" Type="http://schemas.openxmlformats.org/officeDocument/2006/relationships/hyperlink" Target="https://commons.wikimedia.org/wiki/File:Flag_of_Panama.svg" TargetMode="External"/><Relationship Id="rId13" Type="http://schemas.openxmlformats.org/officeDocument/2006/relationships/image" Target="../media/image9.jpg"/><Relationship Id="rId3" Type="http://schemas.openxmlformats.org/officeDocument/2006/relationships/image" Target="../media/image4.png"/><Relationship Id="rId7" Type="http://schemas.openxmlformats.org/officeDocument/2006/relationships/image" Target="../media/image6.png"/><Relationship Id="rId12" Type="http://schemas.openxmlformats.org/officeDocument/2006/relationships/hyperlink" Target="https://openclipart.org/detail/3183/jamaican-flag" TargetMode="External"/><Relationship Id="rId2" Type="http://schemas.openxmlformats.org/officeDocument/2006/relationships/hyperlink" Target="https://en.wikipedia.org/wiki/Mexico_at_the_2016_Summer_Olympics" TargetMode="External"/><Relationship Id="rId16" Type="http://schemas.openxmlformats.org/officeDocument/2006/relationships/hyperlink" Target="http://www.flickr.com/photos/39818035@N05/6890506737/" TargetMode="External"/><Relationship Id="rId1" Type="http://schemas.openxmlformats.org/officeDocument/2006/relationships/image" Target="../media/image3.png"/><Relationship Id="rId6" Type="http://schemas.openxmlformats.org/officeDocument/2006/relationships/hyperlink" Target="https://pixabay.com/vectors/canada-flag-canadian-symbol-27003/" TargetMode="External"/><Relationship Id="rId11" Type="http://schemas.openxmlformats.org/officeDocument/2006/relationships/image" Target="../media/image8.png"/><Relationship Id="rId5" Type="http://schemas.openxmlformats.org/officeDocument/2006/relationships/image" Target="../media/image5.png"/><Relationship Id="rId15" Type="http://schemas.openxmlformats.org/officeDocument/2006/relationships/image" Target="../media/image10.jpg"/><Relationship Id="rId10" Type="http://schemas.openxmlformats.org/officeDocument/2006/relationships/hyperlink" Target="https://pixnio.com/flags-of-the-world/flag-of-costa-rica" TargetMode="External"/><Relationship Id="rId4" Type="http://schemas.openxmlformats.org/officeDocument/2006/relationships/hyperlink" Target="https://en.wikipedia.org/wiki/File:Flag_of_the_United_States.svg" TargetMode="External"/><Relationship Id="rId9" Type="http://schemas.openxmlformats.org/officeDocument/2006/relationships/image" Target="../media/image7.jpg"/><Relationship Id="rId14" Type="http://schemas.openxmlformats.org/officeDocument/2006/relationships/hyperlink" Target="https://www.publicdomainpictures.net/view-image.php?image=331453&amp;picture=diseno-de-idea-de-temas-de-bandera-de-ho" TargetMode="External"/></Relationships>
</file>

<file path=xl/drawings/drawing1.xml><?xml version="1.0" encoding="utf-8"?>
<xdr:wsDr xmlns:xdr="http://schemas.openxmlformats.org/drawingml/2006/spreadsheetDrawing" xmlns:a="http://schemas.openxmlformats.org/drawingml/2006/main">
  <xdr:twoCellAnchor>
    <xdr:from>
      <xdr:col>6</xdr:col>
      <xdr:colOff>0</xdr:colOff>
      <xdr:row>0</xdr:row>
      <xdr:rowOff>180974</xdr:rowOff>
    </xdr:from>
    <xdr:to>
      <xdr:col>15</xdr:col>
      <xdr:colOff>0</xdr:colOff>
      <xdr:row>19</xdr:row>
      <xdr:rowOff>180974</xdr:rowOff>
    </xdr:to>
    <xdr:graphicFrame macro="">
      <xdr:nvGraphicFramePr>
        <xdr:cNvPr id="3" name="Chart 2">
          <a:extLst>
            <a:ext uri="{FF2B5EF4-FFF2-40B4-BE49-F238E27FC236}">
              <a16:creationId xmlns:a16="http://schemas.microsoft.com/office/drawing/2014/main" id="{88E69C6D-F39B-8227-5C36-46A7A674E0E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295275</xdr:colOff>
      <xdr:row>21</xdr:row>
      <xdr:rowOff>109537</xdr:rowOff>
    </xdr:from>
    <xdr:to>
      <xdr:col>15</xdr:col>
      <xdr:colOff>295275</xdr:colOff>
      <xdr:row>53</xdr:row>
      <xdr:rowOff>109538</xdr:rowOff>
    </xdr:to>
    <xdr:graphicFrame macro="">
      <xdr:nvGraphicFramePr>
        <xdr:cNvPr id="6" name="Chart 5">
          <a:extLst>
            <a:ext uri="{FF2B5EF4-FFF2-40B4-BE49-F238E27FC236}">
              <a16:creationId xmlns:a16="http://schemas.microsoft.com/office/drawing/2014/main" id="{65AF1653-E506-29A2-0F9A-BD69CE3788B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c:userShapes xmlns:c="http://schemas.openxmlformats.org/drawingml/2006/chart">
  <cdr:relSizeAnchor xmlns:cdr="http://schemas.openxmlformats.org/drawingml/2006/chartDrawing">
    <cdr:from>
      <cdr:x>0.10376</cdr:x>
      <cdr:y>0.12418</cdr:y>
    </cdr:from>
    <cdr:to>
      <cdr:x>0.96732</cdr:x>
      <cdr:y>0.89638</cdr:y>
    </cdr:to>
    <cdr:cxnSp macro="">
      <cdr:nvCxnSpPr>
        <cdr:cNvPr id="3" name="Straight Connector 2">
          <a:extLst xmlns:a="http://schemas.openxmlformats.org/drawingml/2006/main">
            <a:ext uri="{FF2B5EF4-FFF2-40B4-BE49-F238E27FC236}">
              <a16:creationId xmlns:a16="http://schemas.microsoft.com/office/drawing/2014/main" id="{B5B84C74-44B7-5DBF-20D3-903A59426AFF}"/>
            </a:ext>
          </a:extLst>
        </cdr:cNvPr>
        <cdr:cNvCxnSpPr/>
      </cdr:nvCxnSpPr>
      <cdr:spPr>
        <a:xfrm xmlns:a="http://schemas.openxmlformats.org/drawingml/2006/main" flipV="1">
          <a:off x="604838" y="719138"/>
          <a:ext cx="5033962" cy="4471988"/>
        </a:xfrm>
        <a:prstGeom xmlns:a="http://schemas.openxmlformats.org/drawingml/2006/main" prst="line">
          <a:avLst/>
        </a:prstGeom>
        <a:ln xmlns:a="http://schemas.openxmlformats.org/drawingml/2006/main">
          <a:solidFill>
            <a:srgbClr val="C00000"/>
          </a:solidFill>
          <a:prstDash val="sysDash"/>
        </a:ln>
      </cdr:spPr>
      <cdr:style>
        <a:lnRef xmlns:a="http://schemas.openxmlformats.org/drawingml/2006/main" idx="1">
          <a:schemeClr val="accent1"/>
        </a:lnRef>
        <a:fillRef xmlns:a="http://schemas.openxmlformats.org/drawingml/2006/main" idx="0">
          <a:schemeClr val="accent1"/>
        </a:fillRef>
        <a:effectRef xmlns:a="http://schemas.openxmlformats.org/drawingml/2006/main" idx="0">
          <a:schemeClr val="accent1"/>
        </a:effectRef>
        <a:fontRef xmlns:a="http://schemas.openxmlformats.org/drawingml/2006/main" idx="minor">
          <a:schemeClr val="tx1"/>
        </a:fontRef>
      </cdr:style>
    </cdr:cxnSp>
  </cdr:relSizeAnchor>
  <cdr:relSizeAnchor xmlns:cdr="http://schemas.openxmlformats.org/drawingml/2006/chartDrawing">
    <cdr:from>
      <cdr:x>0.63827</cdr:x>
      <cdr:y>0.61178</cdr:y>
    </cdr:from>
    <cdr:to>
      <cdr:x>0.7062</cdr:x>
      <cdr:y>0.65529</cdr:y>
    </cdr:to>
    <cdr:pic>
      <cdr:nvPicPr>
        <cdr:cNvPr id="15" name="Picture 14">
          <a:extLst xmlns:a="http://schemas.openxmlformats.org/drawingml/2006/main">
            <a:ext uri="{FF2B5EF4-FFF2-40B4-BE49-F238E27FC236}">
              <a16:creationId xmlns:a16="http://schemas.microsoft.com/office/drawing/2014/main" id="{4231354F-9629-A365-DC40-343466038413}"/>
            </a:ext>
          </a:extLst>
        </cdr:cNvPr>
        <cdr:cNvPicPr preferRelativeResize="0">
          <a:picLocks xmlns:a="http://schemas.openxmlformats.org/drawingml/2006/main"/>
        </cdr:cNvPicPr>
      </cdr:nvPicPr>
      <cdr:blipFill>
        <a:blip xmlns:a="http://schemas.openxmlformats.org/drawingml/2006/main" xmlns:r="http://schemas.openxmlformats.org/officeDocument/2006/relationships" r:embed="rId1">
          <a:extLst>
            <a:ext uri="{28A0092B-C50C-407E-A947-70E740481C1C}">
              <a14:useLocalDpi xmlns:a14="http://schemas.microsoft.com/office/drawing/2010/main" val="0"/>
            </a:ext>
            <a:ext uri="{837473B0-CC2E-450A-ABE3-18F120FF3D39}">
              <a1611:picAttrSrcUrl xmlns:a1611="http://schemas.microsoft.com/office/drawing/2016/11/main" r:id="rId2"/>
            </a:ext>
          </a:extLst>
        </a:blip>
        <a:stretch xmlns:a="http://schemas.openxmlformats.org/drawingml/2006/main">
          <a:fillRect/>
        </a:stretch>
      </cdr:blipFill>
      <cdr:spPr>
        <a:xfrm xmlns:a="http://schemas.openxmlformats.org/drawingml/2006/main">
          <a:off x="3720653" y="3542932"/>
          <a:ext cx="396000" cy="252000"/>
        </a:xfrm>
        <a:prstGeom xmlns:a="http://schemas.openxmlformats.org/drawingml/2006/main" prst="rect">
          <a:avLst/>
        </a:prstGeom>
        <a:ln xmlns:a="http://schemas.openxmlformats.org/drawingml/2006/main">
          <a:solidFill>
            <a:sysClr val="windowText" lastClr="000000"/>
          </a:solidFill>
        </a:ln>
      </cdr:spPr>
    </cdr:pic>
  </cdr:relSizeAnchor>
  <cdr:relSizeAnchor xmlns:cdr="http://schemas.openxmlformats.org/drawingml/2006/chartDrawing">
    <cdr:from>
      <cdr:x>0.56843</cdr:x>
      <cdr:y>0.55308</cdr:y>
    </cdr:from>
    <cdr:to>
      <cdr:x>0.63636</cdr:x>
      <cdr:y>0.59659</cdr:y>
    </cdr:to>
    <cdr:pic>
      <cdr:nvPicPr>
        <cdr:cNvPr id="17" name="Picture 16">
          <a:extLst xmlns:a="http://schemas.openxmlformats.org/drawingml/2006/main">
            <a:ext uri="{FF2B5EF4-FFF2-40B4-BE49-F238E27FC236}">
              <a16:creationId xmlns:a16="http://schemas.microsoft.com/office/drawing/2014/main" id="{8E628A4D-143D-BBCB-5F63-86DF226692C2}"/>
            </a:ext>
          </a:extLst>
        </cdr:cNvPr>
        <cdr:cNvPicPr preferRelativeResize="0">
          <a:picLocks xmlns:a="http://schemas.openxmlformats.org/drawingml/2006/main"/>
        </cdr:cNvPicPr>
      </cdr:nvPicPr>
      <cdr:blipFill>
        <a:blip xmlns:a="http://schemas.openxmlformats.org/drawingml/2006/main" xmlns:r="http://schemas.openxmlformats.org/officeDocument/2006/relationships" r:embed="rId3">
          <a:extLst>
            <a:ext uri="{28A0092B-C50C-407E-A947-70E740481C1C}">
              <a14:useLocalDpi xmlns:a14="http://schemas.microsoft.com/office/drawing/2010/main" val="0"/>
            </a:ext>
            <a:ext uri="{837473B0-CC2E-450A-ABE3-18F120FF3D39}">
              <a1611:picAttrSrcUrl xmlns:a1611="http://schemas.microsoft.com/office/drawing/2016/11/main" r:id="rId4"/>
            </a:ext>
          </a:extLst>
        </a:blip>
        <a:stretch xmlns:a="http://schemas.openxmlformats.org/drawingml/2006/main">
          <a:fillRect/>
        </a:stretch>
      </cdr:blipFill>
      <cdr:spPr>
        <a:xfrm xmlns:a="http://schemas.openxmlformats.org/drawingml/2006/main">
          <a:off x="3313523" y="3202980"/>
          <a:ext cx="396000" cy="252000"/>
        </a:xfrm>
        <a:prstGeom xmlns:a="http://schemas.openxmlformats.org/drawingml/2006/main" prst="rect">
          <a:avLst/>
        </a:prstGeom>
        <a:ln xmlns:a="http://schemas.openxmlformats.org/drawingml/2006/main">
          <a:solidFill>
            <a:sysClr val="windowText" lastClr="000000"/>
          </a:solidFill>
        </a:ln>
      </cdr:spPr>
    </cdr:pic>
  </cdr:relSizeAnchor>
  <cdr:relSizeAnchor xmlns:cdr="http://schemas.openxmlformats.org/drawingml/2006/chartDrawing">
    <cdr:from>
      <cdr:x>0.46814</cdr:x>
      <cdr:y>0.51804</cdr:y>
    </cdr:from>
    <cdr:to>
      <cdr:x>0.53607</cdr:x>
      <cdr:y>0.56155</cdr:y>
    </cdr:to>
    <cdr:pic>
      <cdr:nvPicPr>
        <cdr:cNvPr id="19" name="Picture 18">
          <a:extLst xmlns:a="http://schemas.openxmlformats.org/drawingml/2006/main">
            <a:ext uri="{FF2B5EF4-FFF2-40B4-BE49-F238E27FC236}">
              <a16:creationId xmlns:a16="http://schemas.microsoft.com/office/drawing/2014/main" id="{4E623A82-0007-591A-7593-7A3EF297B313}"/>
            </a:ext>
          </a:extLst>
        </cdr:cNvPr>
        <cdr:cNvPicPr preferRelativeResize="0">
          <a:picLocks xmlns:a="http://schemas.openxmlformats.org/drawingml/2006/main"/>
        </cdr:cNvPicPr>
      </cdr:nvPicPr>
      <cdr:blipFill>
        <a:blip xmlns:a="http://schemas.openxmlformats.org/drawingml/2006/main" xmlns:r="http://schemas.openxmlformats.org/officeDocument/2006/relationships" r:embed="rId5">
          <a:extLst>
            <a:ext uri="{28A0092B-C50C-407E-A947-70E740481C1C}">
              <a14:useLocalDpi xmlns:a14="http://schemas.microsoft.com/office/drawing/2010/main" val="0"/>
            </a:ext>
            <a:ext uri="{837473B0-CC2E-450A-ABE3-18F120FF3D39}">
              <a1611:picAttrSrcUrl xmlns:a1611="http://schemas.microsoft.com/office/drawing/2016/11/main" r:id="rId6"/>
            </a:ext>
          </a:extLst>
        </a:blip>
        <a:stretch xmlns:a="http://schemas.openxmlformats.org/drawingml/2006/main">
          <a:fillRect/>
        </a:stretch>
      </cdr:blipFill>
      <cdr:spPr>
        <a:xfrm xmlns:a="http://schemas.openxmlformats.org/drawingml/2006/main">
          <a:off x="2728911" y="3000053"/>
          <a:ext cx="396000" cy="252000"/>
        </a:xfrm>
        <a:prstGeom xmlns:a="http://schemas.openxmlformats.org/drawingml/2006/main" prst="rect">
          <a:avLst/>
        </a:prstGeom>
        <a:ln xmlns:a="http://schemas.openxmlformats.org/drawingml/2006/main">
          <a:solidFill>
            <a:sysClr val="windowText" lastClr="000000"/>
          </a:solidFill>
        </a:ln>
      </cdr:spPr>
    </cdr:pic>
  </cdr:relSizeAnchor>
  <cdr:relSizeAnchor xmlns:cdr="http://schemas.openxmlformats.org/drawingml/2006/chartDrawing">
    <cdr:from>
      <cdr:x>0.35411</cdr:x>
      <cdr:y>0.61302</cdr:y>
    </cdr:from>
    <cdr:to>
      <cdr:x>0.42204</cdr:x>
      <cdr:y>0.65654</cdr:y>
    </cdr:to>
    <cdr:pic>
      <cdr:nvPicPr>
        <cdr:cNvPr id="21" name="Picture 20">
          <a:extLst xmlns:a="http://schemas.openxmlformats.org/drawingml/2006/main">
            <a:ext uri="{FF2B5EF4-FFF2-40B4-BE49-F238E27FC236}">
              <a16:creationId xmlns:a16="http://schemas.microsoft.com/office/drawing/2014/main" id="{A233334D-B595-1CD1-D7B3-9ACB90F04A2E}"/>
            </a:ext>
          </a:extLst>
        </cdr:cNvPr>
        <cdr:cNvPicPr preferRelativeResize="0">
          <a:picLocks xmlns:a="http://schemas.openxmlformats.org/drawingml/2006/main"/>
        </cdr:cNvPicPr>
      </cdr:nvPicPr>
      <cdr:blipFill>
        <a:blip xmlns:a="http://schemas.openxmlformats.org/drawingml/2006/main" xmlns:r="http://schemas.openxmlformats.org/officeDocument/2006/relationships" r:embed="rId7">
          <a:extLst>
            <a:ext uri="{28A0092B-C50C-407E-A947-70E740481C1C}">
              <a14:useLocalDpi xmlns:a14="http://schemas.microsoft.com/office/drawing/2010/main" val="0"/>
            </a:ext>
            <a:ext uri="{837473B0-CC2E-450A-ABE3-18F120FF3D39}">
              <a1611:picAttrSrcUrl xmlns:a1611="http://schemas.microsoft.com/office/drawing/2016/11/main" r:id="rId8"/>
            </a:ext>
          </a:extLst>
        </a:blip>
        <a:stretch xmlns:a="http://schemas.openxmlformats.org/drawingml/2006/main">
          <a:fillRect/>
        </a:stretch>
      </cdr:blipFill>
      <cdr:spPr>
        <a:xfrm xmlns:a="http://schemas.openxmlformats.org/drawingml/2006/main">
          <a:off x="2064204" y="3550148"/>
          <a:ext cx="396000" cy="252000"/>
        </a:xfrm>
        <a:prstGeom xmlns:a="http://schemas.openxmlformats.org/drawingml/2006/main" prst="rect">
          <a:avLst/>
        </a:prstGeom>
        <a:ln xmlns:a="http://schemas.openxmlformats.org/drawingml/2006/main">
          <a:solidFill>
            <a:sysClr val="windowText" lastClr="000000"/>
          </a:solidFill>
        </a:ln>
      </cdr:spPr>
    </cdr:pic>
  </cdr:relSizeAnchor>
  <cdr:relSizeAnchor xmlns:cdr="http://schemas.openxmlformats.org/drawingml/2006/chartDrawing">
    <cdr:from>
      <cdr:x>0.37582</cdr:x>
      <cdr:y>0.67384</cdr:y>
    </cdr:from>
    <cdr:to>
      <cdr:x>0.44375</cdr:x>
      <cdr:y>0.71736</cdr:y>
    </cdr:to>
    <cdr:pic>
      <cdr:nvPicPr>
        <cdr:cNvPr id="23" name="Picture 22">
          <a:extLst xmlns:a="http://schemas.openxmlformats.org/drawingml/2006/main">
            <a:ext uri="{FF2B5EF4-FFF2-40B4-BE49-F238E27FC236}">
              <a16:creationId xmlns:a16="http://schemas.microsoft.com/office/drawing/2014/main" id="{CC93A4D9-F642-95B6-9831-533FE05BF71B}"/>
            </a:ext>
          </a:extLst>
        </cdr:cNvPr>
        <cdr:cNvPicPr preferRelativeResize="0">
          <a:picLocks xmlns:a="http://schemas.openxmlformats.org/drawingml/2006/main"/>
        </cdr:cNvPicPr>
      </cdr:nvPicPr>
      <cdr:blipFill>
        <a:blip xmlns:a="http://schemas.openxmlformats.org/drawingml/2006/main" xmlns:r="http://schemas.openxmlformats.org/officeDocument/2006/relationships" r:embed="rId9">
          <a:extLst>
            <a:ext uri="{28A0092B-C50C-407E-A947-70E740481C1C}">
              <a14:useLocalDpi xmlns:a14="http://schemas.microsoft.com/office/drawing/2010/main" val="0"/>
            </a:ext>
            <a:ext uri="{837473B0-CC2E-450A-ABE3-18F120FF3D39}">
              <a1611:picAttrSrcUrl xmlns:a1611="http://schemas.microsoft.com/office/drawing/2016/11/main" r:id="rId10"/>
            </a:ext>
          </a:extLst>
        </a:blip>
        <a:stretch xmlns:a="http://schemas.openxmlformats.org/drawingml/2006/main">
          <a:fillRect/>
        </a:stretch>
      </cdr:blipFill>
      <cdr:spPr>
        <a:xfrm xmlns:a="http://schemas.openxmlformats.org/drawingml/2006/main">
          <a:off x="2190749" y="3902353"/>
          <a:ext cx="396000" cy="252000"/>
        </a:xfrm>
        <a:prstGeom xmlns:a="http://schemas.openxmlformats.org/drawingml/2006/main" prst="rect">
          <a:avLst/>
        </a:prstGeom>
        <a:ln xmlns:a="http://schemas.openxmlformats.org/drawingml/2006/main">
          <a:solidFill>
            <a:sysClr val="windowText" lastClr="000000"/>
          </a:solidFill>
        </a:ln>
      </cdr:spPr>
    </cdr:pic>
  </cdr:relSizeAnchor>
  <cdr:relSizeAnchor xmlns:cdr="http://schemas.openxmlformats.org/drawingml/2006/chartDrawing">
    <cdr:from>
      <cdr:x>0.32808</cdr:x>
      <cdr:y>0.6915</cdr:y>
    </cdr:from>
    <cdr:to>
      <cdr:x>0.39601</cdr:x>
      <cdr:y>0.73502</cdr:y>
    </cdr:to>
    <cdr:pic>
      <cdr:nvPicPr>
        <cdr:cNvPr id="25" name="Picture 24">
          <a:extLst xmlns:a="http://schemas.openxmlformats.org/drawingml/2006/main">
            <a:ext uri="{FF2B5EF4-FFF2-40B4-BE49-F238E27FC236}">
              <a16:creationId xmlns:a16="http://schemas.microsoft.com/office/drawing/2014/main" id="{01662E15-F81E-66E9-2D3F-57C2978CF682}"/>
            </a:ext>
          </a:extLst>
        </cdr:cNvPr>
        <cdr:cNvPicPr preferRelativeResize="0">
          <a:picLocks xmlns:a="http://schemas.openxmlformats.org/drawingml/2006/main"/>
        </cdr:cNvPicPr>
      </cdr:nvPicPr>
      <cdr:blipFill>
        <a:blip xmlns:a="http://schemas.openxmlformats.org/drawingml/2006/main" xmlns:r="http://schemas.openxmlformats.org/officeDocument/2006/relationships" r:embed="rId11">
          <a:extLst>
            <a:ext uri="{28A0092B-C50C-407E-A947-70E740481C1C}">
              <a14:useLocalDpi xmlns:a14="http://schemas.microsoft.com/office/drawing/2010/main" val="0"/>
            </a:ext>
            <a:ext uri="{837473B0-CC2E-450A-ABE3-18F120FF3D39}">
              <a1611:picAttrSrcUrl xmlns:a1611="http://schemas.microsoft.com/office/drawing/2016/11/main" r:id="rId12"/>
            </a:ext>
          </a:extLst>
        </a:blip>
        <a:stretch xmlns:a="http://schemas.openxmlformats.org/drawingml/2006/main">
          <a:fillRect/>
        </a:stretch>
      </cdr:blipFill>
      <cdr:spPr>
        <a:xfrm xmlns:a="http://schemas.openxmlformats.org/drawingml/2006/main">
          <a:off x="1912483" y="4004643"/>
          <a:ext cx="396000" cy="252000"/>
        </a:xfrm>
        <a:prstGeom xmlns:a="http://schemas.openxmlformats.org/drawingml/2006/main" prst="rect">
          <a:avLst/>
        </a:prstGeom>
        <a:ln xmlns:a="http://schemas.openxmlformats.org/drawingml/2006/main">
          <a:solidFill>
            <a:sysClr val="windowText" lastClr="000000"/>
          </a:solidFill>
        </a:ln>
      </cdr:spPr>
    </cdr:pic>
  </cdr:relSizeAnchor>
  <cdr:relSizeAnchor xmlns:cdr="http://schemas.openxmlformats.org/drawingml/2006/chartDrawing">
    <cdr:from>
      <cdr:x>0.3303</cdr:x>
      <cdr:y>0.77224</cdr:y>
    </cdr:from>
    <cdr:to>
      <cdr:x>0.39823</cdr:x>
      <cdr:y>0.81575</cdr:y>
    </cdr:to>
    <cdr:pic>
      <cdr:nvPicPr>
        <cdr:cNvPr id="29" name="Picture 28">
          <a:extLst xmlns:a="http://schemas.openxmlformats.org/drawingml/2006/main">
            <a:ext uri="{FF2B5EF4-FFF2-40B4-BE49-F238E27FC236}">
              <a16:creationId xmlns:a16="http://schemas.microsoft.com/office/drawing/2014/main" id="{1CA1EFB8-BF33-2362-47E4-600DFBF7CB66}"/>
            </a:ext>
          </a:extLst>
        </cdr:cNvPr>
        <cdr:cNvPicPr preferRelativeResize="0">
          <a:picLocks xmlns:a="http://schemas.openxmlformats.org/drawingml/2006/main"/>
        </cdr:cNvPicPr>
      </cdr:nvPicPr>
      <cdr:blipFill>
        <a:blip xmlns:a="http://schemas.openxmlformats.org/drawingml/2006/main" xmlns:r="http://schemas.openxmlformats.org/officeDocument/2006/relationships" r:embed="rId13">
          <a:extLst>
            <a:ext uri="{28A0092B-C50C-407E-A947-70E740481C1C}">
              <a14:useLocalDpi xmlns:a14="http://schemas.microsoft.com/office/drawing/2010/main" val="0"/>
            </a:ext>
            <a:ext uri="{837473B0-CC2E-450A-ABE3-18F120FF3D39}">
              <a1611:picAttrSrcUrl xmlns:a1611="http://schemas.microsoft.com/office/drawing/2016/11/main" r:id="rId14"/>
            </a:ext>
          </a:extLst>
        </a:blip>
        <a:stretch xmlns:a="http://schemas.openxmlformats.org/drawingml/2006/main">
          <a:fillRect/>
        </a:stretch>
      </cdr:blipFill>
      <cdr:spPr>
        <a:xfrm xmlns:a="http://schemas.openxmlformats.org/drawingml/2006/main">
          <a:off x="1925410" y="4472195"/>
          <a:ext cx="396000" cy="252000"/>
        </a:xfrm>
        <a:prstGeom xmlns:a="http://schemas.openxmlformats.org/drawingml/2006/main" prst="rect">
          <a:avLst/>
        </a:prstGeom>
        <a:ln xmlns:a="http://schemas.openxmlformats.org/drawingml/2006/main">
          <a:solidFill>
            <a:sysClr val="windowText" lastClr="000000"/>
          </a:solidFill>
        </a:ln>
      </cdr:spPr>
    </cdr:pic>
  </cdr:relSizeAnchor>
  <cdr:relSizeAnchor xmlns:cdr="http://schemas.openxmlformats.org/drawingml/2006/chartDrawing">
    <cdr:from>
      <cdr:x>0.2884</cdr:x>
      <cdr:y>0.75164</cdr:y>
    </cdr:from>
    <cdr:to>
      <cdr:x>0.35633</cdr:x>
      <cdr:y>0.79516</cdr:y>
    </cdr:to>
    <cdr:pic>
      <cdr:nvPicPr>
        <cdr:cNvPr id="27" name="Picture 26">
          <a:extLst xmlns:a="http://schemas.openxmlformats.org/drawingml/2006/main">
            <a:ext uri="{FF2B5EF4-FFF2-40B4-BE49-F238E27FC236}">
              <a16:creationId xmlns:a16="http://schemas.microsoft.com/office/drawing/2014/main" id="{B068C352-8398-29FE-D44A-6F21486C0F1F}"/>
            </a:ext>
          </a:extLst>
        </cdr:cNvPr>
        <cdr:cNvPicPr preferRelativeResize="0">
          <a:picLocks xmlns:a="http://schemas.openxmlformats.org/drawingml/2006/main"/>
        </cdr:cNvPicPr>
      </cdr:nvPicPr>
      <cdr:blipFill>
        <a:blip xmlns:a="http://schemas.openxmlformats.org/drawingml/2006/main" xmlns:r="http://schemas.openxmlformats.org/officeDocument/2006/relationships" r:embed="rId15">
          <a:extLst>
            <a:ext uri="{28A0092B-C50C-407E-A947-70E740481C1C}">
              <a14:useLocalDpi xmlns:a14="http://schemas.microsoft.com/office/drawing/2010/main" val="0"/>
            </a:ext>
            <a:ext uri="{837473B0-CC2E-450A-ABE3-18F120FF3D39}">
              <a1611:picAttrSrcUrl xmlns:a1611="http://schemas.microsoft.com/office/drawing/2016/11/main" r:id="rId16"/>
            </a:ext>
          </a:extLst>
        </a:blip>
        <a:stretch xmlns:a="http://schemas.openxmlformats.org/drawingml/2006/main">
          <a:fillRect/>
        </a:stretch>
      </cdr:blipFill>
      <cdr:spPr>
        <a:xfrm xmlns:a="http://schemas.openxmlformats.org/drawingml/2006/main">
          <a:off x="1681162" y="4352926"/>
          <a:ext cx="396000" cy="252000"/>
        </a:xfrm>
        <a:prstGeom xmlns:a="http://schemas.openxmlformats.org/drawingml/2006/main" prst="rect">
          <a:avLst/>
        </a:prstGeom>
        <a:ln xmlns:a="http://schemas.openxmlformats.org/drawingml/2006/main">
          <a:solidFill>
            <a:sysClr val="windowText" lastClr="000000"/>
          </a:solidFill>
        </a:ln>
      </cdr:spPr>
    </cdr:pic>
  </cdr:relSizeAnchor>
</c:userShapes>
</file>

<file path=xl/richData/_rels/rdRichValueWebImage.xml.rels><?xml version="1.0" encoding="UTF-8" standalone="yes"?>
<Relationships xmlns="http://schemas.openxmlformats.org/package/2006/relationships"><Relationship Id="rId8" Type="http://schemas.openxmlformats.org/officeDocument/2006/relationships/hyperlink" Target="https://www.bing.com/images/search?form=xlimg&amp;q=Costa+Rica" TargetMode="External"/><Relationship Id="rId13" Type="http://schemas.openxmlformats.org/officeDocument/2006/relationships/hyperlink" Target="https://www.bing.com/th?id=AMMS_f137253d154640c3a70b02fb436dbedd&amp;qlt=95" TargetMode="External"/><Relationship Id="rId3" Type="http://schemas.openxmlformats.org/officeDocument/2006/relationships/hyperlink" Target="https://www.bing.com/th?id=AMMS_18483db642db465722c64f3c5ffc0329&amp;qlt=95" TargetMode="External"/><Relationship Id="rId7" Type="http://schemas.openxmlformats.org/officeDocument/2006/relationships/hyperlink" Target="https://www.bing.com/th?id=AMMS_2c408b516a4799ad6093474fa3b296cc&amp;qlt=95" TargetMode="External"/><Relationship Id="rId12" Type="http://schemas.openxmlformats.org/officeDocument/2006/relationships/hyperlink" Target="https://www.bing.com/images/search?form=xlimg&amp;q=Jamaica" TargetMode="External"/><Relationship Id="rId2" Type="http://schemas.openxmlformats.org/officeDocument/2006/relationships/hyperlink" Target="https://www.bing.com/images/search?form=xlimg&amp;q=M%c3%a9xico" TargetMode="External"/><Relationship Id="rId16" Type="http://schemas.openxmlformats.org/officeDocument/2006/relationships/hyperlink" Target="https://www.bing.com/images/search?form=xlimg&amp;q=El+Salvador" TargetMode="External"/><Relationship Id="rId1" Type="http://schemas.openxmlformats.org/officeDocument/2006/relationships/hyperlink" Target="https://www.bing.com/th?id=AMMS_87d6546472b0e719bf86f4f56491bc37&amp;qlt=95" TargetMode="External"/><Relationship Id="rId6" Type="http://schemas.openxmlformats.org/officeDocument/2006/relationships/hyperlink" Target="https://www.bing.com/images/search?form=xlimg&amp;q=Canad%c3%a1" TargetMode="External"/><Relationship Id="rId11" Type="http://schemas.openxmlformats.org/officeDocument/2006/relationships/hyperlink" Target="https://www.bing.com/th?id=AMMS_c30af21f3fb281c131c36e23840a0ae2&amp;qlt=95" TargetMode="External"/><Relationship Id="rId5" Type="http://schemas.openxmlformats.org/officeDocument/2006/relationships/hyperlink" Target="https://www.bing.com/th?id=AMMS_1b72ca73cb6469fafbc58815752cb2db&amp;qlt=95" TargetMode="External"/><Relationship Id="rId15" Type="http://schemas.openxmlformats.org/officeDocument/2006/relationships/hyperlink" Target="https://www.bing.com/th?id=AMMS_96996e8275383e0dceb588480e059f41&amp;qlt=95" TargetMode="External"/><Relationship Id="rId10" Type="http://schemas.openxmlformats.org/officeDocument/2006/relationships/hyperlink" Target="https://www.bing.com/images/search?form=xlimg&amp;q=Panam%c3%a1" TargetMode="External"/><Relationship Id="rId4" Type="http://schemas.openxmlformats.org/officeDocument/2006/relationships/hyperlink" Target="https://www.bing.com/images/search?form=xlimg&amp;q=Estados+Unidos" TargetMode="External"/><Relationship Id="rId9" Type="http://schemas.openxmlformats.org/officeDocument/2006/relationships/hyperlink" Target="https://www.bing.com/th?id=AMMS_1c543e05763788e975b708bd954ae62e&amp;qlt=95" TargetMode="External"/><Relationship Id="rId14" Type="http://schemas.openxmlformats.org/officeDocument/2006/relationships/hyperlink" Target="https://www.bing.com/images/search?form=xlimg&amp;q=Honduras" TargetMode="Externa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2">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cvi">
          <flag name="ShowInCardView" value="0"/>
          <flag name="ShowInDotNotation" value="0"/>
          <flag name="ShowInAutoComplete" value="0"/>
          <flag name="ExcludeFromCalcComparison" value="1"/>
        </key>
      </keyFlags>
    </type>
    <type name="_linkedentity2core">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DataRetrievedTime">
          <flag name="ShowInCardView" value="0"/>
          <flag name="ShowInDotNotation" value="0"/>
          <flag name="ShowInAutoComplete" value="0"/>
          <flag name="ExcludeFromCalcComparison" value="1"/>
        </key>
        <key name="%EntityDomainIdString">
          <flag name="ShowInCardView" value="0"/>
          <flag name="ShowInDotNotation" value="0"/>
          <flag name="ShowInAutoComplete" value="0"/>
        </key>
        <key name="%InfoToolTipLabelNames">
          <flag name="ShowInCardView" value="0"/>
          <flag name="ShowInDotNotation" value="0"/>
          <flag name="ShowInAutoComplete" value="0"/>
        </key>
        <key name="%InfoToolTipLabelValues">
          <flag name="ShowInCardView" value="0"/>
          <flag name="ShowInDotNotation" value="0"/>
          <flag name="ShowInAutoComplete" value="0"/>
        </key>
        <key name="%InfoToolTipLabelValuesType">
          <flag name="ShowInCardView" value="0"/>
          <flag name="ShowInDotNotation" value="0"/>
          <flag name="ShowInAutoComplete" value="0"/>
        </key>
        <key name="%DataProviderString">
          <flag name="ShowInCardView" value="0"/>
          <flag name="ShowInDotNotation" value="0"/>
          <flag name="ShowInAutoComplete" value="0"/>
        </key>
        <key name="%ClassificationId">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 name="_webimage">
      <keyFlags>
        <key name="WebImageIdentifier">
          <flag name="ShowInCardView" value="0"/>
        </key>
      </keyFlags>
    </type>
  </types>
</rvTypesInfo>
</file>

<file path=xl/richData/rdRichValueWebImage.xml><?xml version="1.0" encoding="utf-8"?>
<webImagesSrd xmlns="http://schemas.microsoft.com/office/spreadsheetml/2020/richdatawebimage" xmlns:r="http://schemas.openxmlformats.org/officeDocument/2006/relationships">
  <webImageSrd>
    <address r:id="rId1"/>
    <moreImagesAddress r:id="rId2"/>
  </webImageSrd>
  <webImageSrd>
    <address r:id="rId3"/>
    <moreImagesAddress r:id="rId4"/>
  </webImageSrd>
  <webImageSrd>
    <address r:id="rId5"/>
    <moreImagesAddress r:id="rId6"/>
  </webImageSrd>
  <webImageSrd>
    <address r:id="rId7"/>
    <moreImagesAddress r:id="rId8"/>
  </webImageSrd>
  <webImageSrd>
    <address r:id="rId9"/>
    <moreImagesAddress r:id="rId10"/>
  </webImageSrd>
  <webImageSrd>
    <address r:id="rId11"/>
    <moreImagesAddress r:id="rId12"/>
  </webImageSrd>
  <webImageSrd>
    <address r:id="rId13"/>
    <moreImagesAddress r:id="rId14"/>
  </webImageSrd>
  <webImageSrd>
    <address r:id="rId15"/>
    <moreImagesAddress r:id="rId16"/>
  </webImageSrd>
</webImagesSrd>
</file>

<file path=xl/richData/rdarray.xml><?xml version="1.0" encoding="utf-8"?>
<arrayData xmlns="http://schemas.microsoft.com/office/spreadsheetml/2017/richdata2" count="27">
  <a r="1">
    <v t="r">16</v>
  </a>
  <a r="32">
    <v t="r">36</v>
    <v t="r">4</v>
    <v t="r">37</v>
    <v t="r">38</v>
    <v t="r">39</v>
    <v t="r">40</v>
    <v t="r">41</v>
    <v t="r">42</v>
    <v t="r">43</v>
    <v t="r">44</v>
    <v t="r">45</v>
    <v t="r">46</v>
    <v t="r">47</v>
    <v t="r">48</v>
    <v t="r">49</v>
    <v t="r">50</v>
    <v t="r">51</v>
    <v t="r">52</v>
    <v t="r">53</v>
    <v t="r">54</v>
    <v t="r">55</v>
    <v t="r">56</v>
    <v t="r">57</v>
    <v t="r">58</v>
    <v t="r">59</v>
    <v t="r">60</v>
    <v t="r">61</v>
    <v t="r">62</v>
    <v t="r">63</v>
    <v t="r">64</v>
    <v t="r">65</v>
    <v t="r">66</v>
  </a>
  <a r="2">
    <v t="r">92</v>
    <v t="r">93</v>
  </a>
  <a r="57">
    <v t="r">113</v>
    <v t="r">79</v>
    <v t="r">114</v>
    <v t="r">115</v>
    <v t="r">116</v>
    <v t="r">117</v>
    <v t="r">118</v>
    <v t="r">119</v>
    <v t="r">120</v>
    <v t="r">121</v>
    <v t="r">122</v>
    <v t="r">123</v>
    <v t="r">124</v>
    <v t="r">125</v>
    <v t="r">126</v>
    <v t="r">127</v>
    <v t="r">128</v>
    <v t="r">129</v>
    <v t="r">130</v>
    <v t="r">131</v>
    <v t="r">132</v>
    <v t="r">133</v>
    <v t="r">134</v>
    <v t="r">135</v>
    <v t="r">136</v>
    <v t="r">137</v>
    <v t="r">138</v>
    <v t="r">139</v>
    <v t="r">140</v>
    <v t="r">141</v>
    <v t="r">142</v>
    <v t="r">143</v>
    <v t="r">144</v>
    <v t="r">145</v>
    <v t="r">146</v>
    <v t="r">147</v>
    <v t="r">148</v>
    <v t="r">149</v>
    <v t="r">150</v>
    <v t="r">151</v>
    <v t="r">152</v>
    <v t="r">153</v>
    <v t="r">154</v>
    <v t="r">155</v>
    <v t="r">156</v>
    <v t="r">157</v>
    <v t="r">158</v>
    <v t="r">159</v>
    <v t="r">160</v>
    <v t="r">161</v>
    <v t="r">162</v>
    <v t="r">163</v>
    <v t="r">164</v>
    <v t="r">165</v>
    <v t="r">166</v>
    <v t="r">167</v>
    <v t="r">168</v>
  </a>
  <a r="9">
    <v t="s">Chamorro Time Zone</v>
    <v t="s">Tiempo del Atlántico</v>
    <v t="s">Horario del este de América del Norte</v>
    <v t="s">Hora estándar del centro</v>
    <v t="s">Tiempo de la montaña</v>
    <v t="s">Tiempo del Pacífico</v>
    <v t="s">Tiempo de Alaska</v>
    <v t="s">Tiempo de Hawái-Aleutiano</v>
    <v t="s">Samoa Time Zone</v>
  </a>
  <a r="4">
    <v t="s">Idioma francés</v>
    <v t="s">Idioma inglés</v>
    <v t="s">Inglés canadiense</v>
    <v t="s">Francés canadiense</v>
  </a>
  <a r="1">
    <v t="r">195</v>
  </a>
  <a r="13">
    <v t="r">215</v>
    <v t="r">216</v>
    <v t="r">217</v>
    <v t="r">218</v>
    <v t="r">219</v>
    <v t="r">220</v>
    <v t="r">221</v>
    <v t="r">222</v>
    <v t="r">223</v>
    <v t="r">224</v>
    <v t="r">225</v>
    <v t="r">226</v>
    <v t="r">227</v>
  </a>
  <a r="6">
    <v t="s">Newfoundland Time Zone</v>
    <v t="s">Tiempo del Atlántico</v>
    <v t="s">Horario del este de América del Norte</v>
    <v t="s">Hora estándar del centro</v>
    <v t="s">Tiempo de la montaña</v>
    <v t="s">Tiempo del Pacífico</v>
  </a>
  <a r="2">
    <v t="s">español</v>
    <v t="s">Español de Costa Rica</v>
  </a>
  <a r="4">
    <v t="s">Andrea Meza Murillo (Ministro)</v>
    <v t="s">Mary Munive (Vicepresidente)</v>
    <v t="s">Stephan Brunner (Vicepresidente)</v>
    <v t="s">Rodrigo Chaves Robles (Presidente)</v>
  </a>
  <a r="7">
    <v t="r">273</v>
    <v t="r">274</v>
    <v t="r">275</v>
    <v t="r">276</v>
    <v t="r">277</v>
    <v t="r">278</v>
    <v t="r">279</v>
  </a>
  <a r="1">
    <v t="s">Hora estándar del centro</v>
  </a>
  <a r="2">
    <v t="s">español</v>
    <v t="s">Español panameño</v>
  </a>
  <a r="2">
    <v t="s">José Gabriel Carrizo (Vicepresidente)</v>
    <v t="s">Laurentino Cortizo (Presidente)</v>
  </a>
  <a r="12">
    <v t="r">324</v>
    <v t="r">325</v>
    <v t="r">326</v>
    <v t="r">327</v>
    <v t="r">328</v>
    <v t="r">329</v>
    <v t="r">330</v>
    <v t="r">331</v>
    <v t="r">332</v>
    <v t="r">333</v>
    <v t="r">334</v>
    <v t="s">Provincia de Panamá Oeste</v>
  </a>
  <a r="2">
    <v t="s">UTC-05:00</v>
    <v t="s">Horario del este de América del Norte</v>
  </a>
  <a r="1">
    <v t="s">Inglés jamaiquino</v>
  </a>
  <a r="1">
    <v t="r">361</v>
  </a>
  <a r="14">
    <v t="r">381</v>
    <v t="r">382</v>
    <v t="r">383</v>
    <v t="r">384</v>
    <v t="r">385</v>
    <v t="r">386</v>
    <v t="r">387</v>
    <v t="r">388</v>
    <v t="r">389</v>
    <v t="r">390</v>
    <v t="r">391</v>
    <v t="r">392</v>
    <v t="r">393</v>
    <v t="r">394</v>
  </a>
  <a r="1">
    <v t="s">UTC-05:00</v>
  </a>
  <a r="2">
    <v t="s">español</v>
    <v t="s">Español hondureño</v>
  </a>
  <a r="2">
    <v t="r">420</v>
    <v t="r">421</v>
  </a>
  <a r="18">
    <v t="r">440</v>
    <v t="r">441</v>
    <v t="r">442</v>
    <v t="r">443</v>
    <v t="r">444</v>
    <v t="r">445</v>
    <v t="r">446</v>
    <v t="r">447</v>
    <v t="r">448</v>
    <v t="r">449</v>
    <v t="r">450</v>
    <v t="r">451</v>
    <v t="r">452</v>
    <v t="r">453</v>
    <v t="r">454</v>
    <v t="r">455</v>
    <v t="r">456</v>
    <v t="r">457</v>
  </a>
  <a r="2">
    <v t="s">español</v>
    <v t="s">Español salvadoreño</v>
  </a>
  <a r="2">
    <v t="s">Félix Ulloa (Vicepresidente)</v>
    <v t="r">481</v>
  </a>
  <a r="14">
    <v t="r">500</v>
    <v t="r">501</v>
    <v t="r">502</v>
    <v t="r">503</v>
    <v t="r">504</v>
    <v t="r">505</v>
    <v t="r">506</v>
    <v t="r">507</v>
    <v t="r">508</v>
    <v t="r">509</v>
    <v t="r">510</v>
    <v t="r">511</v>
    <v t="r">512</v>
    <v t="r">513</v>
  </a>
</arrayData>
</file>

<file path=xl/richData/rdrichvalue.xml><?xml version="1.0" encoding="utf-8"?>
<rvData xmlns="http://schemas.microsoft.com/office/spreadsheetml/2017/richdata" count="521">
  <rv s="0">
    <v>536870912</v>
    <v>México</v>
    <v>8e475659-4bdc-d912-6494-affce0096bc1</v>
    <v>es-ES</v>
    <v>Map</v>
  </rv>
  <rv s="1">
    <fb>1972550</fb>
    <v>28</v>
  </rv>
  <rv s="1">
    <fb>0.339249458255099</fb>
    <v>29</v>
  </rv>
  <rv s="1">
    <fb>3.6359614212704998E-2</fb>
    <v>29</v>
  </rv>
  <rv s="0">
    <v>536870912</v>
    <v>Ciudad de México</v>
    <v>f1281260-8340-e258-c8ec-3522504400e5</v>
    <v>es-MX</v>
    <v>Map</v>
  </rv>
  <rv s="1">
    <fb>413618820000</fb>
    <v>30</v>
  </rv>
  <rv s="1">
    <fb>52</fb>
    <v>31</v>
  </rv>
  <rv s="1">
    <fb>90.426207910940704</fb>
    <v>32</v>
  </rv>
  <rv s="1">
    <fb>2157.32394883914</fb>
    <v>28</v>
  </rv>
  <rv s="1">
    <fb>486405.54800000001</fb>
    <v>28</v>
  </rv>
  <rv s="1">
    <fb>74.992000000000004</fb>
    <v>32</v>
  </rv>
  <rv s="1">
    <fb>0.41370018680000004</fb>
    <v>29</v>
  </rv>
  <rv s="2">
    <v>0</v>
    <v>26</v>
    <v>33</v>
    <v>0</v>
    <v>Image of México</v>
  </rv>
  <rv s="1">
    <fb>0.130829255322402</fb>
    <v>29</v>
  </rv>
  <rv s="1">
    <fb>141.54252296997399</fb>
    <v>34</v>
  </rv>
  <rv s="3">
    <v>https://www.bing.com/search?q=M%c3%a9xico&amp;form=skydnc</v>
    <v>Aprenda más con Bing</v>
  </rv>
  <rv s="0">
    <v>805306368</v>
    <v>Andrés Manuel López Obrador (Presidente)</v>
    <v>f285a927-f27b-4a8e-277b-5c53b148cf20</v>
    <v>es-MX</v>
    <v>Generic</v>
  </rv>
  <rv s="4">
    <v>0</v>
  </rv>
  <rv s="1">
    <fb>1.0577000999999999</fb>
    <v>29</v>
  </rv>
  <rv s="1">
    <fb>0.40228960000000002</fb>
    <v>29</v>
  </rv>
  <rv s="1">
    <fb>2.3826999999999998</fb>
    <v>35</v>
  </rv>
  <rv s="1">
    <fb>11</fb>
    <v>32</v>
  </rv>
  <rv s="1">
    <fb>1258286717124.53</fb>
    <v>30</v>
  </rv>
  <rv s="1">
    <fb>126014024</fb>
    <v>28</v>
  </rv>
  <rv s="1">
    <fb>102626859</fb>
    <v>28</v>
  </rv>
  <rv s="1">
    <fb>0.36399999999999999</fb>
    <v>29</v>
  </rv>
  <rv s="1">
    <fb>0.02</fb>
    <v>29</v>
  </rv>
  <rv s="1">
    <fb>0.51700000000000002</fb>
    <v>29</v>
  </rv>
  <rv s="1">
    <fb>5.4000000000000006E-2</fb>
    <v>29</v>
  </rv>
  <rv s="1">
    <fb>0.2</fb>
    <v>29</v>
  </rv>
  <rv s="1">
    <fb>0.60680000305175807</fb>
    <v>29</v>
  </rv>
  <rv s="1">
    <fb>9.5000000000000001E-2</fb>
    <v>29</v>
  </rv>
  <rv s="1">
    <fb>0.13500000000000001</fb>
    <v>29</v>
  </rv>
  <rv s="1">
    <fb>0.73</fb>
    <v>36</v>
  </rv>
  <rv s="1">
    <fb>33</fb>
    <v>32</v>
  </rv>
  <rv s="1">
    <fb>0.49</fb>
    <v>36</v>
  </rv>
  <rv s="0">
    <v>536870912</v>
    <v>Quintana Roo</v>
    <v>96bcffec-8d1c-5e86-ab0e-e31d5b9a157c</v>
    <v>es-MX</v>
    <v>Map</v>
  </rv>
  <rv s="0">
    <v>536870912</v>
    <v>Tamaulipas</v>
    <v>6f2fce2f-2090-8583-dbf3-dd9d6fc3cab3</v>
    <v>es-MX</v>
    <v>Map</v>
  </rv>
  <rv s="0">
    <v>536870912</v>
    <v>Guanajuato</v>
    <v>9eaf00cd-2b5c-3655-adbc-dc91f1f0fca3</v>
    <v>es-MX</v>
    <v>Map</v>
  </rv>
  <rv s="0">
    <v>536870912</v>
    <v>Tlaxcala</v>
    <v>77063c53-3a0e-fbf0-30d8-68218fbc38fa</v>
    <v>es-MX</v>
    <v>Map</v>
  </rv>
  <rv s="0">
    <v>536870912</v>
    <v>Nuevo León</v>
    <v>1696b325-bf35-b9aa-28db-3304c1996498</v>
    <v>es-MX</v>
    <v>Map</v>
  </rv>
  <rv s="0">
    <v>536870912</v>
    <v>Campeche</v>
    <v>7c67b06b-20b4-3244-d633-4a6255df7395</v>
    <v>es-MX</v>
    <v>Map</v>
  </rv>
  <rv s="0">
    <v>536870912</v>
    <v>Veracruz de Ignacio de la Llave</v>
    <v>10381f79-264a-f2fd-08f8-cc5377683832</v>
    <v>es-MX</v>
    <v>Map</v>
  </rv>
  <rv s="0">
    <v>536870912</v>
    <v>Michoacán</v>
    <v>33ec3160-5b7b-5fef-defd-4574b6b819d6</v>
    <v>es-MX</v>
    <v>Map</v>
  </rv>
  <rv s="0">
    <v>536870912</v>
    <v>Sonora</v>
    <v>e59e4f16-5e42-af6e-b970-e0ae59046077</v>
    <v>es-MX</v>
    <v>Map</v>
  </rv>
  <rv s="0">
    <v>536870912</v>
    <v>Estado de Guerrero</v>
    <v>86638283-e8d0-0d69-1241-dc688f82149b</v>
    <v>es-MX</v>
    <v>Map</v>
  </rv>
  <rv s="0">
    <v>536870912</v>
    <v>Jalisco</v>
    <v>18c29bf9-bbf0-e90f-10f3-c48c9791339b</v>
    <v>es-MX</v>
    <v>Map</v>
  </rv>
  <rv s="0">
    <v>536870912</v>
    <v>Sinaloa</v>
    <v>ef7dcafc-cca2-39b2-e063-e2bbf5b2022e</v>
    <v>es-MX</v>
    <v>Map</v>
  </rv>
  <rv s="0">
    <v>536870912</v>
    <v>Coahuila de Zaragoza</v>
    <v>b1fb0720-5dff-3cd3-aa9b-e91c0988b9f4</v>
    <v>es-MX</v>
    <v>Map</v>
  </rv>
  <rv s="0">
    <v>536870912</v>
    <v>San Luis Potosí</v>
    <v>c228dff2-2024-525b-1b90-fe82a2f5ccfc</v>
    <v>es-MX</v>
    <v>Map</v>
  </rv>
  <rv s="0">
    <v>536870912</v>
    <v>Aguascalientes</v>
    <v>7f39db16-d0e9-f4ba-b929-2a69336bbcb0</v>
    <v>es-MX</v>
    <v>Map</v>
  </rv>
  <rv s="0">
    <v>536870912</v>
    <v>Puebla</v>
    <v>e266f3f0-af5e-7537-36e1-118cfcc783a3</v>
    <v>es-MX</v>
    <v>Map</v>
  </rv>
  <rv s="0">
    <v>536870912</v>
    <v>Estado de Hidalgo</v>
    <v>76baa939-e01a-077d-0c83-522220d05a5b</v>
    <v>es-MX</v>
    <v>Map</v>
  </rv>
  <rv s="0">
    <v>536870912</v>
    <v>Morelos</v>
    <v>457cd12b-12ce-71c2-81d5-f60ba9645b36</v>
    <v>es-MX</v>
    <v>Map</v>
  </rv>
  <rv s="0">
    <v>536870912</v>
    <v>Querétaro</v>
    <v>4a2d4179-0f55-70d5-99e7-165b2289a273</v>
    <v>es-MX</v>
    <v>Map</v>
  </rv>
  <rv s="0">
    <v>536870912</v>
    <v>Chiapas</v>
    <v>f0d5e228-a3c3-8699-7df3-32ab85b078b3</v>
    <v>es-MX</v>
    <v>Map</v>
  </rv>
  <rv s="0">
    <v>536870912</v>
    <v>Nayarit</v>
    <v>d5ab8703-9922-20b7-03c7-acb17f76b03e</v>
    <v>es-MX</v>
    <v>Map</v>
  </rv>
  <rv s="0">
    <v>536870912</v>
    <v>Zacatecas</v>
    <v>135a47e4-6f2c-2112-febf-50c21b485bd3</v>
    <v>es-MX</v>
    <v>Map</v>
  </rv>
  <rv s="0">
    <v>536870912</v>
    <v>Chihuahua</v>
    <v>ce5a5e29-7bae-05e8-fec7-e028f5c1e139</v>
    <v>es-MX</v>
    <v>Map</v>
  </rv>
  <rv s="0">
    <v>536870912</v>
    <v>Yucatán</v>
    <v>f096e19b-5b56-f73a-3e33-e3f03e33fffc</v>
    <v>es-MX</v>
    <v>Map</v>
  </rv>
  <rv s="0">
    <v>536870912</v>
    <v>Baja California Sur</v>
    <v>72f2373c-402d-1899-776e-ebde71dada5d</v>
    <v>es-MX</v>
    <v>Map</v>
  </rv>
  <rv s="0">
    <v>536870912</v>
    <v>Estado de México</v>
    <v>884c2c6c-6f06-85ee-aa8d-65b8980f2231</v>
    <v>es-MX</v>
    <v>Map</v>
  </rv>
  <rv s="0">
    <v>536870912</v>
    <v>Oaxaca</v>
    <v>2a651e2b-4cd2-6315-971b-6bddb30dfb4d</v>
    <v>es-MX</v>
    <v>Map</v>
  </rv>
  <rv s="0">
    <v>536870912</v>
    <v>Colima</v>
    <v>c5187e51-1440-155f-505d-5c7804e1489f</v>
    <v>es-MX</v>
    <v>Map</v>
  </rv>
  <rv s="0">
    <v>536870912</v>
    <v>Baja California</v>
    <v>6b504587-24aa-0512-9ca8-180f7fa0f586</v>
    <v>es-MX</v>
    <v>Map</v>
  </rv>
  <rv s="0">
    <v>536870912</v>
    <v>Tabasco</v>
    <v>f96880d9-0a36-58d3-7351-a4c7070c642d</v>
    <v>es-MX</v>
    <v>Map</v>
  </rv>
  <rv s="0">
    <v>536870912</v>
    <v>Durango</v>
    <v>d5a4a060-173a-aa5a-3023-abf4cbc2f03d</v>
    <v>es-MX</v>
    <v>Map</v>
  </rv>
  <rv s="4">
    <v>1</v>
  </rv>
  <rv s="1">
    <fb>336000</fb>
    <v>28</v>
  </rv>
  <rv s="1">
    <fb>3.4249999523162801E-2</fb>
    <v>37</v>
  </rv>
  <rv s="1">
    <fb>2.129</fb>
    <v>35</v>
  </rv>
  <rv s="1">
    <fb>0.55100000000000005</fb>
    <v>29</v>
  </rv>
  <rv s="1">
    <fb>17.602</fb>
    <v>35</v>
  </rv>
  <rv s="1">
    <fb>0.54649553743666202</fb>
    <v>29</v>
  </rv>
  <rv s="5">
    <v>#VALUE!</v>
    <v>es-ES</v>
    <v>8e475659-4bdc-d912-6494-affce0096bc1</v>
    <v>536870912</v>
    <v>1</v>
    <v>19</v>
    <v>20</v>
    <v>21</v>
    <v>México</v>
    <v>24</v>
    <v>25</v>
    <v>Map</v>
    <v>26</v>
    <v>27</v>
    <v>MX</v>
    <v>1</v>
    <v>2</v>
    <v>3</v>
    <v>4</v>
    <v>5</v>
    <v>4</v>
    <v>6</v>
    <v>MXN</v>
    <v>7</v>
    <v>8</v>
    <v>México, oficialmente los Estados Unidos Mexicanos, es un país soberano ubicado en la parte meridional de América del Norte; su capital y ciudad más poblada es la Ciudad de México. De acuerdo con la constitución vigente, su forma de gobierno consiste en una república representativa, democrática, laica y federal, compuesta por 32 entidades federativas.</v>
    <v>9</v>
    <v>10</v>
    <v>11</v>
    <v>Himno Nacional Mexicano</v>
    <v>12</v>
    <v>13</v>
    <v>14</v>
    <v>15</v>
    <v>17</v>
    <v>18</v>
    <v>19</v>
    <v>20</v>
    <v>21</v>
    <v>México</v>
    <v>22</v>
    <v>23</v>
    <v>24</v>
    <v>25</v>
    <v>26</v>
    <v>27</v>
    <v>28</v>
    <v>29</v>
    <v>30</v>
    <v>31</v>
    <v>32</v>
    <v>33</v>
    <v>34</v>
    <v>35</v>
    <v>67</v>
    <v>68</v>
    <v>69</v>
    <v>70</v>
    <v>71</v>
    <v>72</v>
    <v>73</v>
    <v>México</v>
    <v>mdp/vdpid/166</v>
  </rv>
  <rv s="0">
    <v>536870912</v>
    <v>Estados Unidos</v>
    <v>5232ed96-85b1-2edb-12c6-63e6c597a1de</v>
    <v>es-ES</v>
    <v>Map</v>
  </rv>
  <rv s="1">
    <fb>9833517</fb>
    <v>28</v>
  </rv>
  <rv s="1">
    <fb>0.339297856663409</fb>
    <v>29</v>
  </rv>
  <rv s="1">
    <fb>7.4999999999999997E-2</fb>
    <v>29</v>
  </rv>
  <rv s="0">
    <v>536870912</v>
    <v>Washington D. C.</v>
    <v>216726d1-8987-06d3-5eff-823da05c3d3c</v>
    <v>es-MX</v>
    <v>Map</v>
  </rv>
  <rv s="1">
    <fb>30436313050000</fb>
    <v>30</v>
  </rv>
  <rv s="0">
    <v>536870912</v>
    <v>Nueva York</v>
    <v>60d5dc2b-c915-460b-b722-c9e3485499ca</v>
    <v>es-MX</v>
    <v>Map</v>
  </rv>
  <rv s="1">
    <fb>1</fb>
    <v>31</v>
  </rv>
  <rv s="1">
    <fb>82.427828245269197</fb>
    <v>32</v>
  </rv>
  <rv s="1">
    <fb>12993.961824772699</fb>
    <v>28</v>
  </rv>
  <rv s="1">
    <fb>5006302.0769999996</fb>
    <v>28</v>
  </rv>
  <rv s="1">
    <fb>78.539024390243895</fb>
    <v>32</v>
  </rv>
  <rv s="1">
    <fb>0.1108387988</fb>
    <v>29</v>
  </rv>
  <rv s="2">
    <v>1</v>
    <v>26</v>
    <v>51</v>
    <v>0</v>
    <v>Image of Estados Unidos</v>
  </rv>
  <rv s="1">
    <fb>9.5866513904898809E-2</fb>
    <v>29</v>
  </rv>
  <rv s="1">
    <fb>117.244195476228</fb>
    <v>34</v>
  </rv>
  <rv s="3">
    <v>https://www.bing.com/search?q=Estados+Unidos&amp;form=skydnc</v>
    <v>Aprenda más con Bing</v>
  </rv>
  <rv s="0">
    <v>805306368</v>
    <v>Joe Biden (Presidente)</v>
    <v>cad484f9-be75-7a78-12dd-16233f823cd7</v>
    <v>es-MX</v>
    <v>Generic</v>
  </rv>
  <rv s="0">
    <v>805306368</v>
    <v>Kamala Harris (Vicepresidente)</v>
    <v>ef5cf66f-32b7-7271-286a-8e8313eda5c5</v>
    <v>es-MX</v>
    <v>Generic</v>
  </rv>
  <rv s="4">
    <v>2</v>
  </rv>
  <rv s="1">
    <fb>1.0182144</fb>
    <v>29</v>
  </rv>
  <rv s="1">
    <fb>0.88167390000000001</fb>
    <v>29</v>
  </rv>
  <rv s="1">
    <fb>2.6120000000000001</fb>
    <v>35</v>
  </rv>
  <rv s="1">
    <fb>5.6</fb>
    <v>32</v>
  </rv>
  <rv s="1">
    <fb>24800000000000</fb>
    <v>30</v>
  </rv>
  <rv s="1">
    <fb>328239523</fb>
    <v>28</v>
  </rv>
  <rv s="1">
    <fb>270663028</fb>
    <v>28</v>
  </rv>
  <rv s="1">
    <fb>0.30499999999999999</fb>
    <v>29</v>
  </rv>
  <rv s="1">
    <fb>1.7000000000000001E-2</fb>
    <v>29</v>
  </rv>
  <rv s="1">
    <fb>0.46799999999999997</fb>
    <v>29</v>
  </rv>
  <rv s="1">
    <fb>5.0999999999999997E-2</fb>
    <v>29</v>
  </rv>
  <rv s="1">
    <fb>0.22600000000000001</fb>
    <v>29</v>
  </rv>
  <rv s="1">
    <fb>0.62048999786377002</fb>
    <v>29</v>
  </rv>
  <rv s="1">
    <fb>0.10300000000000001</fb>
    <v>29</v>
  </rv>
  <rv s="1">
    <fb>0.153</fb>
    <v>29</v>
  </rv>
  <rv s="1">
    <fb>0.71</fb>
    <v>36</v>
  </rv>
  <rv s="1">
    <fb>19</fb>
    <v>32</v>
  </rv>
  <rv s="1">
    <fb>7.25</fb>
    <v>36</v>
  </rv>
  <rv s="0">
    <v>536870912</v>
    <v>Nevada</v>
    <v>c2157d7e-617e-4517-80f8-1b08113afc14</v>
    <v>es-MX</v>
    <v>Map</v>
  </rv>
  <rv s="0">
    <v>536870912</v>
    <v>Vermont</v>
    <v>221864cc-447e-4e78-847c-59e485d73bff</v>
    <v>es-MX</v>
    <v>Map</v>
  </rv>
  <rv s="0">
    <v>536870912</v>
    <v>Nueva Jersey</v>
    <v>05277898-b62b-4878-8632-09d29756a2ff</v>
    <v>es-MX</v>
    <v>Map</v>
  </rv>
  <rv s="0">
    <v>536870912</v>
    <v>Colorado</v>
    <v>a070c5c2-b22d-41d8-b869-f20e583c4f80</v>
    <v>es-MX</v>
    <v>Map</v>
  </rv>
  <rv s="0">
    <v>536870912</v>
    <v>Nueva York</v>
    <v>caeb7b9a-f5d7-4686-8fb5-cf7628296b13</v>
    <v>es-MX</v>
    <v>Map</v>
  </rv>
  <rv s="0">
    <v>536870912</v>
    <v>Texas</v>
    <v>00a23ccd-3344-461c-8b9f-c2bb55be5815</v>
    <v>es-MX</v>
    <v>Map</v>
  </rv>
  <rv s="0">
    <v>536870912</v>
    <v>Illinois</v>
    <v>4131acb8-628a-4241-8920-ca79eab9dade</v>
    <v>es-MX</v>
    <v>Map</v>
  </rv>
  <rv s="0">
    <v>536870912</v>
    <v>California</v>
    <v>3009d91d-d582-4c34-85ba-772ba09e5be1</v>
    <v>es-MX</v>
    <v>Map</v>
  </rv>
  <rv s="0">
    <v>536870912</v>
    <v>Puerto Rico</v>
    <v>72752f4d-11d3-5470-b64e-b9e012b0520f</v>
    <v>es-MX</v>
    <v>Map</v>
  </rv>
  <rv s="0">
    <v>536870912</v>
    <v>Islas Vírgenes de los Estados Unidos</v>
    <v>38bd827b-bc00-140e-85be-46a96078429c</v>
    <v>es-MX</v>
    <v>Map</v>
  </rv>
  <rv s="0">
    <v>536870912</v>
    <v>Hawái</v>
    <v>b6f01eaf-aecf-44f6-b64d-1f6e982365c3</v>
    <v>es-MX</v>
    <v>Map</v>
  </rv>
  <rv s="0">
    <v>536870912</v>
    <v>Wyoming</v>
    <v>bff03ad6-2b7f-400b-a76e-eb9fc4a93961</v>
    <v>es-MX</v>
    <v>Map</v>
  </rv>
  <rv s="0">
    <v>536870912</v>
    <v>Samoa Americana</v>
    <v>12d04d63-b9b5-855b-0821-b32474a729a4</v>
    <v>es-MX</v>
    <v>Map</v>
  </rv>
  <rv s="0">
    <v>536870912</v>
    <v>Virginia Occidental</v>
    <v>8a47255a-fae3-4faa-aa32-c6f384cb6c1d</v>
    <v>es-MX</v>
    <v>Map</v>
  </rv>
  <rv s="0">
    <v>536870912</v>
    <v>Massachusetts</v>
    <v>845219d5-3650-4199-b926-964ca27c863c</v>
    <v>es-MX</v>
    <v>Map</v>
  </rv>
  <rv s="0">
    <v>536870912</v>
    <v>Florida</v>
    <v>5fece3f4-e8e8-4159-843e-f725a930ad50</v>
    <v>es-MX</v>
    <v>Map</v>
  </rv>
  <rv s="0">
    <v>536870912</v>
    <v>Nuevo México</v>
    <v>a16d3636-4349-41c7-a77e-89e34b26a8ad</v>
    <v>es-MX</v>
    <v>Map</v>
  </rv>
  <rv s="0">
    <v>536870912</v>
    <v>Minnesota</v>
    <v>77f97f6f-7e93-46e5-b486-6198effe8dea</v>
    <v>es-MX</v>
    <v>Map</v>
  </rv>
  <rv s="0">
    <v>536870912</v>
    <v>Nuevo Hampshire</v>
    <v>9ca71997-cc97-46eb-8911-fac32f80b0b1</v>
    <v>es-MX</v>
    <v>Map</v>
  </rv>
  <rv s="0">
    <v>536870912</v>
    <v>Misuri</v>
    <v>6185f8cb-44e1-4da6-9bf0-b75286aeb591</v>
    <v>es-MX</v>
    <v>Map</v>
  </rv>
  <rv s="0">
    <v>536870912</v>
    <v>Washington</v>
    <v>982ad551-fd5d-45df-bd70-bf704dd576e4</v>
    <v>es-MX</v>
    <v>Map</v>
  </rv>
  <rv s="0">
    <v>536870912</v>
    <v>Carolina del Norte</v>
    <v>9e2bf053-dd80-4646-8f26-65075e7085c0</v>
    <v>es-MX</v>
    <v>Map</v>
  </rv>
  <rv s="0">
    <v>536870912</v>
    <v>Dakota del Sur</v>
    <v>9cee0b65-d357-479e-a066-31c634648f47</v>
    <v>es-MX</v>
    <v>Map</v>
  </rv>
  <rv s="0">
    <v>536870912</v>
    <v>Connecticut</v>
    <v>b3ca6523-435e-4a3b-8f78-1ad900a52cf8</v>
    <v>es-MX</v>
    <v>Map</v>
  </rv>
  <rv s="0">
    <v>536870912</v>
    <v>Misisipi</v>
    <v>6af619ca-217d-49c0-9a86-153fc7fbcd78</v>
    <v>es-MX</v>
    <v>Map</v>
  </rv>
  <rv s="0">
    <v>536870912</v>
    <v>Carolina del Sur</v>
    <v>810015e8-b10b-4232-9e2c-de87a67bd26e</v>
    <v>es-MX</v>
    <v>Map</v>
  </rv>
  <rv s="0">
    <v>536870912</v>
    <v>Guam</v>
    <v>f842c067-b461-3084-6a3b-6c6c7431fc9a</v>
    <v>es-MX</v>
    <v>Map</v>
  </rv>
  <rv s="0">
    <v>536870912</v>
    <v>Luisiana</v>
    <v>0ca1e87f-e2f6-43fb-8deb-d22bd09a9cae</v>
    <v>es-MX</v>
    <v>Map</v>
  </rv>
  <rv s="0">
    <v>536870912</v>
    <v>Islas Marianas del Norte</v>
    <v>f4475436-adda-9ff0-b5fe-6c3dff0e26be</v>
    <v>es-MX</v>
    <v>Map</v>
  </rv>
  <rv s="0">
    <v>536870912</v>
    <v>Oregón</v>
    <v>cacd36fd-7c62-43e2-a632-64a2a1811933</v>
    <v>es-MX</v>
    <v>Map</v>
  </rv>
  <rv s="0">
    <v>536870912</v>
    <v>Maine</v>
    <v>d62dd683-9cf9-4db9-a497-d810d529592b</v>
    <v>es-MX</v>
    <v>Map</v>
  </rv>
  <rv s="0">
    <v>536870912</v>
    <v>Maryland</v>
    <v>4c472f4d-06a8-4d90-8bb8-da4d168c73fe</v>
    <v>es-MX</v>
    <v>Map</v>
  </rv>
  <rv s="0">
    <v>536870912</v>
    <v>Virginia</v>
    <v>7eee9976-e8a7-472c-ada1-007208abd678</v>
    <v>es-MX</v>
    <v>Map</v>
  </rv>
  <rv s="0">
    <v>536870912</v>
    <v>Alaska</v>
    <v>31c4c7a1-54e7-4306-ac9b-f1b02e85bda5</v>
    <v>es-MX</v>
    <v>Map</v>
  </rv>
  <rv s="0">
    <v>536870912</v>
    <v>Míchigan</v>
    <v>162411c2-b757-495d-aa81-93942fae2f7e</v>
    <v>es-MX</v>
    <v>Map</v>
  </rv>
  <rv s="0">
    <v>536870912</v>
    <v>Delaware</v>
    <v>8ad617cc-3d7a-4b3c-a787-098de959ccc4</v>
    <v>es-MX</v>
    <v>Map</v>
  </rv>
  <rv s="0">
    <v>536870912</v>
    <v>Nebraska</v>
    <v>3e64ff5d-6b40-4dbe-91b1-0e554e892496</v>
    <v>es-MX</v>
    <v>Map</v>
  </rv>
  <rv s="0">
    <v>536870912</v>
    <v>Alabama</v>
    <v>376f8b06-52f6-4e72-a31d-311a3563e645</v>
    <v>es-MX</v>
    <v>Map</v>
  </rv>
  <rv s="0">
    <v>536870912</v>
    <v>Arizona</v>
    <v>bf973f46-5962-4997-a7ba-a05f1aa2a9f9</v>
    <v>es-MX</v>
    <v>Map</v>
  </rv>
  <rv s="0">
    <v>536870912</v>
    <v>Ohio</v>
    <v>6f3df7da-1ef6-48e3-b2b3-b5b5fce3e846</v>
    <v>es-MX</v>
    <v>Map</v>
  </rv>
  <rv s="0">
    <v>536870912</v>
    <v>Iowa</v>
    <v>77850824-b07a-487a-af58-37f9949afc27</v>
    <v>es-MX</v>
    <v>Map</v>
  </rv>
  <rv s="0">
    <v>536870912</v>
    <v>Kansas</v>
    <v>6e527b71-bd3e-4bc1-b1c0-59d288b4fd5e</v>
    <v>es-MX</v>
    <v>Map</v>
  </rv>
  <rv s="0">
    <v>536870912</v>
    <v>Idaho</v>
    <v>ecd30387-20fa-4523-9045-e2860154b5e9</v>
    <v>es-MX</v>
    <v>Map</v>
  </rv>
  <rv s="0">
    <v>536870912</v>
    <v>Wisconsin</v>
    <v>cb4d2853-06f4-4467-8e7c-4e31cbb35cb2</v>
    <v>es-MX</v>
    <v>Map</v>
  </rv>
  <rv s="0">
    <v>536870912</v>
    <v>Georgia</v>
    <v>84604bc7-2c47-4f8d-8ea5-b6ac8c018a20</v>
    <v>es-MX</v>
    <v>Map</v>
  </rv>
  <rv s="0">
    <v>536870912</v>
    <v>Arkansas</v>
    <v>b939db72-08f2-4ea6-a16a-a53bf32e6612</v>
    <v>es-MX</v>
    <v>Map</v>
  </rv>
  <rv s="0">
    <v>536870912</v>
    <v>Indiana</v>
    <v>109f7e5a-efbb-4953-b4b8-cb812ce1ff5d</v>
    <v>es-MX</v>
    <v>Map</v>
  </rv>
  <rv s="0">
    <v>536870912</v>
    <v>Dakota del Norte</v>
    <v>77fbc744-3efe-4aa9-9e8e-f8034f06b941</v>
    <v>es-MX</v>
    <v>Map</v>
  </rv>
  <rv s="0">
    <v>536870912</v>
    <v>Rhode Island</v>
    <v>65a08f52-b469-4f7c-8353-9b3c0b2a5752</v>
    <v>es-MX</v>
    <v>Map</v>
  </rv>
  <rv s="0">
    <v>536870912</v>
    <v>Tennessee</v>
    <v>9bbc9c72-1bf1-4ef6-b66d-a6cdef70f4f3</v>
    <v>es-MX</v>
    <v>Map</v>
  </rv>
  <rv s="0">
    <v>536870912</v>
    <v>Utah</v>
    <v>c6705e44-d27f-4240-95a2-54e802e3b524</v>
    <v>es-MX</v>
    <v>Map</v>
  </rv>
  <rv s="0">
    <v>536870912</v>
    <v>Oklahoma</v>
    <v>cbcf556f-952a-4665-bb95-0500b27f9976</v>
    <v>es-MX</v>
    <v>Map</v>
  </rv>
  <rv s="0">
    <v>536870912</v>
    <v>Kentucky</v>
    <v>108dfd18-4626-481a-8dfa-18f64e6eac84</v>
    <v>es-MX</v>
    <v>Map</v>
  </rv>
  <rv s="0">
    <v>536870912</v>
    <v>Montana</v>
    <v>447d6cd5-53f6-4c8f-bf6c-9ff228415c3b</v>
    <v>es-MX</v>
    <v>Map</v>
  </rv>
  <rv s="0">
    <v>536870912</v>
    <v>Pensilvania</v>
    <v>6304580e-c803-4266-818a-971619176547</v>
    <v>es-MX</v>
    <v>Map</v>
  </rv>
  <rv s="0">
    <v>536870912</v>
    <v>Islas Ultramarinas Menores de los Estados Unidos</v>
    <v>0a148d8f-0026-1089-40fb-cf776177ba31</v>
    <v>es-MX</v>
    <v>Map</v>
  </rv>
  <rv s="4">
    <v>3</v>
  </rv>
  <rv s="1">
    <fb>1359000</fb>
    <v>28</v>
  </rv>
  <rv s="1">
    <fb>0.14699999999999999</fb>
    <v>37</v>
  </rv>
  <rv s="1">
    <fb>1.7295</fb>
    <v>35</v>
  </rv>
  <rv s="1">
    <fb>0.36599999999999999</fb>
    <v>29</v>
  </rv>
  <rv s="1">
    <fb>11.6</fb>
    <v>35</v>
  </rv>
  <rv s="1">
    <fb>0.44369067999501505</fb>
    <v>29</v>
  </rv>
  <rv s="4">
    <v>4</v>
  </rv>
  <rv s="6">
    <v>#VALUE!</v>
    <v>es-ES</v>
    <v>5232ed96-85b1-2edb-12c6-63e6c597a1de</v>
    <v>536870912</v>
    <v>1</v>
    <v>48</v>
    <v>20</v>
    <v>49</v>
    <v>Estados Unidos</v>
    <v>24</v>
    <v>25</v>
    <v>Map</v>
    <v>26</v>
    <v>50</v>
    <v>US</v>
    <v>76</v>
    <v>77</v>
    <v>78</v>
    <v>79</v>
    <v>80</v>
    <v>81</v>
    <v>82</v>
    <v>USD</v>
    <v>83</v>
    <v>84</v>
    <v>Estados Unidos, cuyo nombre oficial es Estados Unidos de América, es un país soberano constituido en una república federal constitucional compuesta por cincuenta estados y un distrito federal. La mayor parte del país se ubica en el medio de América del Norte —donde se encuentran sus 48 estados contiguos y Washington D. C., el distrito federal—, entre los océanos Pacífico y Atlántico. Limita con Canadá al norte y con México al sur. El estado de Alaska está en el noroeste del continente, limita con Canadá al este, separado de Rusia al oeste por el estrecho de Bering. El estado de Hawái es un archipiélago polinesio en medio del océano Pacífico y es el único de sus estados que no se encuentra en América. El país posee en el mar Caribe y en el Pacífico varios territorios no incorporados.</v>
    <v>85</v>
    <v>86</v>
    <v>87</v>
    <v>The Star-Spangled Banner</v>
    <v>88</v>
    <v>89</v>
    <v>90</v>
    <v>91</v>
    <v>94</v>
    <v>95</v>
    <v>96</v>
    <v>97</v>
    <v>98</v>
    <v>Estados Unidos</v>
    <v>99</v>
    <v>100</v>
    <v>101</v>
    <v>102</v>
    <v>103</v>
    <v>104</v>
    <v>105</v>
    <v>106</v>
    <v>107</v>
    <v>108</v>
    <v>109</v>
    <v>110</v>
    <v>111</v>
    <v>112</v>
    <v>169</v>
    <v>170</v>
    <v>171</v>
    <v>172</v>
    <v>173</v>
    <v>174</v>
    <v>175</v>
    <v>Estados Unidos</v>
    <v>mdp/vdpid/244</v>
    <v>176</v>
  </rv>
  <rv s="0">
    <v>536870912</v>
    <v>Canadá</v>
    <v>370ed614-32e1-4326-a356-dc0a7dd56aaa</v>
    <v>es-ES</v>
    <v>Map</v>
  </rv>
  <rv s="1">
    <fb>9984670</fb>
    <v>28</v>
  </rv>
  <rv s="1">
    <fb>0.38161546668997998</fb>
    <v>29</v>
  </rv>
  <rv s="1">
    <fb>1.9492690241159599E-2</fb>
    <v>29</v>
  </rv>
  <rv s="0">
    <v>536870912</v>
    <v>Ottawa</v>
    <v>3f2544d2-4937-9101-2f53-621199e253e5</v>
    <v>es-MX</v>
    <v>Map</v>
  </rv>
  <rv s="1">
    <fb>1937902710000</fb>
    <v>30</v>
  </rv>
  <rv s="0">
    <v>536870912</v>
    <v>Toronto</v>
    <v>e9c1d78f-effd-4cbf-af56-ce709763b200</v>
    <v>es-MX</v>
    <v>Map</v>
  </rv>
  <rv s="1">
    <fb>74.089062024805997</fb>
    <v>32</v>
  </rv>
  <rv s="1">
    <fb>15588.4871464315</fb>
    <v>28</v>
  </rv>
  <rv s="1">
    <fb>544894.19799999997</fb>
    <v>28</v>
  </rv>
  <rv s="1">
    <fb>81.948780487804896</fb>
    <v>32</v>
  </rv>
  <rv s="1">
    <fb>0.1458492763</fb>
    <v>29</v>
  </rv>
  <rv s="4">
    <v>5</v>
  </rv>
  <rv s="2">
    <v>2</v>
    <v>26</v>
    <v>65</v>
    <v>0</v>
    <v>Image of Canadá</v>
  </rv>
  <rv s="1">
    <fb>0.12844017475747799</fb>
    <v>29</v>
  </rv>
  <rv s="1">
    <fb>116.75729822552999</fb>
    <v>34</v>
  </rv>
  <rv s="3">
    <v>https://www.bing.com/search?q=Canad%c3%a1&amp;form=skydnc</v>
    <v>Aprenda más con Bing</v>
  </rv>
  <rv s="0">
    <v>805306368</v>
    <v>Justin Trudeau (Primer ministro)</v>
    <v>d37aba31-28d1-b943-f0c6-dbddeb460528</v>
    <v>es-MX</v>
    <v>Generic</v>
  </rv>
  <rv s="4">
    <v>6</v>
  </rv>
  <rv s="1">
    <fb>1.0094368</fb>
    <v>29</v>
  </rv>
  <rv s="1">
    <fb>0.68922510000000003</fb>
    <v>29</v>
  </rv>
  <rv s="1">
    <fb>2.6101999999999999</fb>
    <v>35</v>
  </rv>
  <rv s="1">
    <fb>4.3</fb>
    <v>32</v>
  </rv>
  <rv s="1">
    <fb>1736425629519.96</fb>
    <v>30</v>
  </rv>
  <rv s="1">
    <fb>36991981</fb>
    <v>28</v>
  </rv>
  <rv s="1">
    <fb>30628482</fb>
    <v>28</v>
  </rv>
  <rv s="1">
    <fb>0.251</fb>
    <v>29</v>
  </rv>
  <rv s="1">
    <fb>2.4E-2</fb>
    <v>29</v>
  </rv>
  <rv s="1">
    <fb>0.40600000000000003</fb>
    <v>29</v>
  </rv>
  <rv s="1">
    <fb>6.7000000000000004E-2</fb>
    <v>29</v>
  </rv>
  <rv s="1">
    <fb>0.23300000000000001</fb>
    <v>29</v>
  </rv>
  <rv s="1">
    <fb>0.65070999145507802</fb>
    <v>29</v>
  </rv>
  <rv s="1">
    <fb>0.124</fb>
    <v>29</v>
  </rv>
  <rv s="1">
    <fb>0.17</fb>
    <v>29</v>
  </rv>
  <rv s="1">
    <fb>0.81</fb>
    <v>36</v>
  </rv>
  <rv s="1">
    <fb>10</fb>
    <v>32</v>
  </rv>
  <rv s="1">
    <fb>9.51</fb>
    <v>36</v>
  </rv>
  <rv s="0">
    <v>536870912</v>
    <v>Quebec</v>
    <v>32da1fe8-6bb5-f40e-e008-82becf7ef390</v>
    <v>es-MX</v>
    <v>Map</v>
  </rv>
  <rv s="0">
    <v>536870912</v>
    <v>Columbia Británica</v>
    <v>32a8fd1c-cd9d-0da9-35fb-f952ed824d4f</v>
    <v>es-MX</v>
    <v>Map</v>
  </rv>
  <rv s="0">
    <v>536870912</v>
    <v>Isla del Príncipe Eduardo</v>
    <v>4e4aadcb-4928-0762-e307-bc01ba8f3dfb</v>
    <v>es-MX</v>
    <v>Map</v>
  </rv>
  <rv s="0">
    <v>536870912</v>
    <v>Ontario</v>
    <v>070ad921-224a-9ed5-6fe1-8eab57b4b2e7</v>
    <v>es-MX</v>
    <v>Map</v>
  </rv>
  <rv s="0">
    <v>536870912</v>
    <v>Yukón</v>
    <v>68d0a1b9-92a8-857c-53f4-9150cd050ece</v>
    <v>es-MX</v>
    <v>Map</v>
  </rv>
  <rv s="0">
    <v>536870912</v>
    <v>Nuevo Brunswick</v>
    <v>ed967bed-da27-9206-2407-d4e698015192</v>
    <v>es-MX</v>
    <v>Map</v>
  </rv>
  <rv s="0">
    <v>536870912</v>
    <v>Nueva Escocia</v>
    <v>baa4aedd-bbb6-989e-cba4-ec2c9bdd906a</v>
    <v>es-MX</v>
    <v>Map</v>
  </rv>
  <rv s="0">
    <v>536870912</v>
    <v>Terranova y Labrador</v>
    <v>895215e2-2c65-6494-fa6a-1f441a39ac4f</v>
    <v>es-MX</v>
    <v>Map</v>
  </rv>
  <rv s="0">
    <v>536870912</v>
    <v>Manitoba</v>
    <v>21c9c883-dcc4-1490-a815-79c6eb525369</v>
    <v>es-MX</v>
    <v>Map</v>
  </rv>
  <rv s="0">
    <v>536870912</v>
    <v>Saskatchewan</v>
    <v>ec7108bb-bd34-c969-f3f2-2a9eed70102e</v>
    <v>es-MX</v>
    <v>Map</v>
  </rv>
  <rv s="0">
    <v>536870912</v>
    <v>Nunavut</v>
    <v>5220a5b2-1244-23fe-9851-d4b0373ac92e</v>
    <v>es-MX</v>
    <v>Map</v>
  </rv>
  <rv s="0">
    <v>536870912</v>
    <v>Alberta</v>
    <v>ac4b7d59-c4be-889f-9a45-7e7c524794ec</v>
    <v>es-MX</v>
    <v>Map</v>
  </rv>
  <rv s="0">
    <v>536870912</v>
    <v>Territorios del Noroeste</v>
    <v>2e2284ce-2cc1-0b16-10e6-0783ada7c95b</v>
    <v>es-MX</v>
    <v>Map</v>
  </rv>
  <rv s="4">
    <v>7</v>
  </rv>
  <rv s="1">
    <fb>72000</fb>
    <v>28</v>
  </rv>
  <rv s="1">
    <fb>5.5640001296997095E-2</fb>
    <v>37</v>
  </rv>
  <rv s="1">
    <fb>1.4987999999999999</fb>
    <v>35</v>
  </rv>
  <rv s="1">
    <fb>0.245</fb>
    <v>29</v>
  </rv>
  <rv s="1">
    <fb>10.1</fb>
    <v>35</v>
  </rv>
  <rv s="1">
    <fb>6.8918382450780802E-2</fb>
    <v>29</v>
  </rv>
  <rv s="4">
    <v>8</v>
  </rv>
  <rv s="7">
    <v>#VALUE!</v>
    <v>es-ES</v>
    <v>370ed614-32e1-4326-a356-dc0a7dd56aaa</v>
    <v>536870912</v>
    <v>1</v>
    <v>60</v>
    <v>20</v>
    <v>61</v>
    <v>Canadá</v>
    <v>62</v>
    <v>63</v>
    <v>Map</v>
    <v>26</v>
    <v>64</v>
    <v>CA</v>
    <v>179</v>
    <v>180</v>
    <v>181</v>
    <v>182</v>
    <v>183</v>
    <v>184</v>
    <v>82</v>
    <v>CAD</v>
    <v>185</v>
    <v>186</v>
    <v>Canadá es un país soberano en América del Norte, cuya forma de gobierno es la monarquía parlamentaria federal. Su territorio está organizado en diez provincias y tres territorios. Su capital es la ciudad de Ottawa y la ciudad más poblada es Toronto.</v>
    <v>187</v>
    <v>188</v>
    <v>189</v>
    <v>O Canada</v>
    <v>190</v>
    <v>191</v>
    <v>192</v>
    <v>193</v>
    <v>194</v>
    <v>196</v>
    <v>197</v>
    <v>198</v>
    <v>199</v>
    <v>200</v>
    <v>Canadá</v>
    <v>201</v>
    <v>202</v>
    <v>203</v>
    <v>204</v>
    <v>205</v>
    <v>206</v>
    <v>207</v>
    <v>208</v>
    <v>209</v>
    <v>210</v>
    <v>211</v>
    <v>212</v>
    <v>213</v>
    <v>214</v>
    <v>228</v>
    <v>229</v>
    <v>230</v>
    <v>231</v>
    <v>232</v>
    <v>233</v>
    <v>234</v>
    <v>Canadá</v>
    <v>mdp/vdpid/39</v>
    <v>235</v>
  </rv>
  <rv s="0">
    <v>536870912</v>
    <v>Costa Rica</v>
    <v>f5e3b04e-cbe6-130c-d1c8-899095cd5757</v>
    <v>es-ES</v>
    <v>Map</v>
  </rv>
  <rv s="1">
    <fb>51100</fb>
    <v>28</v>
  </rv>
  <rv s="1">
    <fb>0.54567174915234606</fb>
    <v>29</v>
  </rv>
  <rv s="1">
    <fb>2.0962025659294899E-2</fb>
    <v>29</v>
  </rv>
  <rv s="0">
    <v>536870912</v>
    <v>San José</v>
    <v>b2b18307-dcfe-e3ce-b41f-986fcc0a9689</v>
    <v>es-MX</v>
    <v>Map</v>
  </rv>
  <rv s="1">
    <fb>2217350000</fb>
    <v>30</v>
  </rv>
  <rv s="1">
    <fb>506</fb>
    <v>31</v>
  </rv>
  <rv s="1">
    <fb>49.880272733962499</fb>
    <v>32</v>
  </rv>
  <rv s="1">
    <fb>1942.48816990297</fb>
    <v>28</v>
  </rv>
  <rv s="1">
    <fb>8023.3959999999997</fb>
    <v>28</v>
  </rv>
  <rv s="1">
    <fb>80.094999999999999</fb>
    <v>32</v>
  </rv>
  <rv s="1">
    <fb>0.21485754409999999</fb>
    <v>29</v>
  </rv>
  <rv s="4">
    <v>9</v>
  </rv>
  <rv s="2">
    <v>3</v>
    <v>26</v>
    <v>76</v>
    <v>0</v>
    <v>Image of Costa Rica</v>
  </rv>
  <rv s="1">
    <fb>0.13588420861398298</fb>
    <v>29</v>
  </rv>
  <rv s="1">
    <fb>128.845869400021</fb>
    <v>34</v>
  </rv>
  <rv s="3">
    <v>https://www.bing.com/search?q=Costa+Rica&amp;form=skydnc</v>
    <v>Aprenda más con Bing</v>
  </rv>
  <rv s="4">
    <v>10</v>
  </rv>
  <rv s="1">
    <fb>1.1329429</fb>
    <v>29</v>
  </rv>
  <rv s="1">
    <fb>0.5520794</fb>
    <v>29</v>
  </rv>
  <rv s="1">
    <fb>2.8938999999999999</fb>
    <v>35</v>
  </rv>
  <rv s="1">
    <fb>7.6</fb>
    <v>32</v>
  </rv>
  <rv s="1">
    <fb>61773944173.673599</fb>
    <v>30</v>
  </rv>
  <rv s="1">
    <fb>5047561</fb>
    <v>28</v>
  </rv>
  <rv s="1">
    <fb>4041885</fb>
    <v>28</v>
  </rv>
  <rv s="1">
    <fb>0.36299999999999999</fb>
    <v>29</v>
  </rv>
  <rv s="1">
    <fb>1.4999999999999999E-2</fb>
    <v>29</v>
  </rv>
  <rv s="1">
    <fb>0.53299999999999992</fb>
    <v>29</v>
  </rv>
  <rv s="1">
    <fb>4.2999999999999997E-2</fb>
    <v>29</v>
  </rv>
  <rv s="1">
    <fb>0.20899999999999999</fb>
    <v>29</v>
  </rv>
  <rv s="1">
    <fb>0.62098999023437496</fb>
    <v>29</v>
  </rv>
  <rv s="1">
    <fb>8.5000000000000006E-2</fb>
    <v>29</v>
  </rv>
  <rv s="1">
    <fb>0.13</fb>
    <v>29</v>
  </rv>
  <rv s="1">
    <fb>0.98</fb>
    <v>36</v>
  </rv>
  <rv s="1">
    <fb>27</fb>
    <v>32</v>
  </rv>
  <rv s="1">
    <fb>1.84</fb>
    <v>36</v>
  </rv>
  <rv s="0">
    <v>536870912</v>
    <v>Provincia de Guanacaste</v>
    <v>4d846351-04ca-1740-4d47-7258f4be3d9f</v>
    <v>es-MX</v>
    <v>Map</v>
  </rv>
  <rv s="0">
    <v>536870912</v>
    <v>Provincia de Cartago</v>
    <v>e0d48e76-9fcf-d96c-dade-3a266652cce4</v>
    <v>es-MX</v>
    <v>Map</v>
  </rv>
  <rv s="0">
    <v>536870912</v>
    <v>Provincia de Puntarenas</v>
    <v>31e6881a-b4f6-8725-2fb1-825ad41306ef</v>
    <v>es-MX</v>
    <v>Map</v>
  </rv>
  <rv s="0">
    <v>536870912</v>
    <v>Provincia de Alajuela</v>
    <v>d852ccc7-833e-944a-ddce-9ca14d5ffd13</v>
    <v>es-MX</v>
    <v>Map</v>
  </rv>
  <rv s="0">
    <v>536870912</v>
    <v>Provincia de Heredia</v>
    <v>6dcef63a-cb12-0db8-3877-58ca68806818</v>
    <v>es-MX</v>
    <v>Map</v>
  </rv>
  <rv s="0">
    <v>536870912</v>
    <v>Provincia de Limón</v>
    <v>703154f4-49e4-ccb0-f9c6-d52a73875ac7</v>
    <v>es-MX</v>
    <v>Map</v>
  </rv>
  <rv s="0">
    <v>536870912</v>
    <v>Provincia de San José</v>
    <v>8042d242-4799-87de-29ba-5051712f3715</v>
    <v>es-MX</v>
    <v>Map</v>
  </rv>
  <rv s="4">
    <v>11</v>
  </rv>
  <rv s="1">
    <fb>10000</fb>
    <v>28</v>
  </rv>
  <rv s="1">
    <fb>0.11854000091552701</fb>
    <v>37</v>
  </rv>
  <rv s="1">
    <fb>1.754</fb>
    <v>35</v>
  </rv>
  <rv s="1">
    <fb>0.58299999999999996</fb>
    <v>29</v>
  </rv>
  <rv s="1">
    <fb>13.971</fb>
    <v>35</v>
  </rv>
  <rv s="1">
    <fb>0.34459459459459502</fb>
    <v>29</v>
  </rv>
  <rv s="4">
    <v>12</v>
  </rv>
  <rv s="7">
    <v>#VALUE!</v>
    <v>es-ES</v>
    <v>f5e3b04e-cbe6-130c-d1c8-899095cd5757</v>
    <v>536870912</v>
    <v>1</v>
    <v>74</v>
    <v>20</v>
    <v>61</v>
    <v>Costa Rica</v>
    <v>24</v>
    <v>25</v>
    <v>Map</v>
    <v>26</v>
    <v>75</v>
    <v>CR</v>
    <v>238</v>
    <v>239</v>
    <v>240</v>
    <v>241</v>
    <v>242</v>
    <v>241</v>
    <v>243</v>
    <v>CRC</v>
    <v>244</v>
    <v>245</v>
    <v>Costa Rica, oficialmente República de Costa Rica, es una nación soberana, organizada como una república presidencialista unitaria compuesta por 7 provincias. Ubicada en América Central, posee un territorio con un área total de 51 179 km². Limita con Nicaragua al norte, el mar Caribe al este, Panamá al sureste y el océano Pacífico al oeste. En cuanto a los bordes marítimos, colinda con Nicaragua, Colombia, Panamá y Ecuador. Cuenta con 5 213 362 habitantes. Su capital, centro político y económico es San José, y su idioma oficial es el español. Su punto más austral es la Isla del Coco.</v>
    <v>246</v>
    <v>247</v>
    <v>248</v>
    <v>Himno nacional de Costa Rica</v>
    <v>249</v>
    <v>250</v>
    <v>251</v>
    <v>252</v>
    <v>253</v>
    <v>254</v>
    <v>255</v>
    <v>256</v>
    <v>257</v>
    <v>258</v>
    <v>Costa Rica</v>
    <v>259</v>
    <v>260</v>
    <v>261</v>
    <v>262</v>
    <v>263</v>
    <v>264</v>
    <v>265</v>
    <v>266</v>
    <v>267</v>
    <v>268</v>
    <v>269</v>
    <v>270</v>
    <v>271</v>
    <v>272</v>
    <v>280</v>
    <v>281</v>
    <v>282</v>
    <v>283</v>
    <v>284</v>
    <v>285</v>
    <v>286</v>
    <v>Costa Rica</v>
    <v>mdp/vdpid/54</v>
    <v>287</v>
  </rv>
  <rv s="0">
    <v>536870912</v>
    <v>Panamá</v>
    <v>8c0fb36e-1238-e873-e015-712d1f496676</v>
    <v>es-ES</v>
    <v>Map</v>
  </rv>
  <rv s="1">
    <fb>75417</fb>
    <v>28</v>
  </rv>
  <rv s="1">
    <fb>0.61885930826691504</fb>
    <v>29</v>
  </rv>
  <rv s="1">
    <fb>-3.55083821021212E-3</fb>
    <v>29</v>
  </rv>
  <rv s="0">
    <v>536870912</v>
    <v>Ciudad de Panamá</v>
    <v>19964a6e-18be-b7ab-2d10-ea83677d0218</v>
    <v>es-MX</v>
    <v>Map</v>
  </rv>
  <rv s="1">
    <fb>16841000000</fb>
    <v>30</v>
  </rv>
  <rv s="1">
    <fb>507</fb>
    <v>31</v>
  </rv>
  <rv s="1">
    <fb>80.712661963503095</fb>
    <v>32</v>
  </rv>
  <rv s="1">
    <fb>2064.1757971350698</fb>
    <v>28</v>
  </rv>
  <rv s="1">
    <fb>10714.974</fb>
    <v>28</v>
  </rv>
  <rv s="1">
    <fb>78.328999999999994</fb>
    <v>32</v>
  </rv>
  <rv s="1">
    <fb>0.30522739929999998</fb>
    <v>29</v>
  </rv>
  <rv s="4">
    <v>13</v>
  </rv>
  <rv s="2">
    <v>4</v>
    <v>26</v>
    <v>88</v>
    <v>0</v>
    <v>Image of Panamá</v>
  </rv>
  <rv s="1">
    <fb>122.06871337877099</fb>
    <v>34</v>
  </rv>
  <rv s="3">
    <v>https://www.bing.com/search?q=Panam%c3%a1&amp;form=skydnc</v>
    <v>Aprenda más con Bing</v>
  </rv>
  <rv s="4">
    <v>14</v>
  </rv>
  <rv s="1">
    <fb>0.94385990000000008</fb>
    <v>29</v>
  </rv>
  <rv s="1">
    <fb>0.47799360000000002</fb>
    <v>29</v>
  </rv>
  <rv s="1">
    <fb>1.5687</fb>
    <v>35</v>
  </rv>
  <rv s="1">
    <fb>13.1</fb>
    <v>32</v>
  </rv>
  <rv s="1">
    <fb>66800800000</fb>
    <v>30</v>
  </rv>
  <rv s="1">
    <fb>4246439</fb>
    <v>28</v>
  </rv>
  <rv s="1">
    <fb>2890084</fb>
    <v>28</v>
  </rv>
  <rv s="1">
    <fb>0.371</fb>
    <v>29</v>
  </rv>
  <rv s="1">
    <fb>1.2E-2</fb>
    <v>29</v>
  </rv>
  <rv s="1">
    <fb>0.53600000000000003</fb>
    <v>29</v>
  </rv>
  <rv s="1">
    <fb>3.6000000000000004E-2</fb>
    <v>29</v>
  </rv>
  <rv s="1">
    <fb>0.21199999999999999</fb>
    <v>29</v>
  </rv>
  <rv s="1">
    <fb>0.66588996887207008</fb>
    <v>29</v>
  </rv>
  <rv s="1">
    <fb>8.3000000000000004E-2</fb>
    <v>29</v>
  </rv>
  <rv s="1">
    <fb>0.13400000000000001</fb>
    <v>29</v>
  </rv>
  <rv s="1">
    <fb>0.74</fb>
    <v>36</v>
  </rv>
  <rv s="1">
    <fb>52</fb>
    <v>32</v>
  </rv>
  <rv s="1">
    <fb>1.53</fb>
    <v>36</v>
  </rv>
  <rv s="0">
    <v>536870912</v>
    <v>Provincia de Chiriquí</v>
    <v>da5a9762-a0b7-1ffe-bc95-34ccb19d1382</v>
    <v>es-MX</v>
    <v>Map</v>
  </rv>
  <rv s="0">
    <v>536870912</v>
    <v>Provincia de Panamá</v>
    <v>a90e5d63-7677-0644-50c7-f2bdfff82d78</v>
    <v>es-MX</v>
    <v>Map</v>
  </rv>
  <rv s="0">
    <v>536870912</v>
    <v>Provincia de Coclé</v>
    <v>7d1a06f8-72c7-b88d-d742-13034e32cde4</v>
    <v>es-MX</v>
    <v>Map</v>
  </rv>
  <rv s="0">
    <v>536870912</v>
    <v>Provincia de Colón</v>
    <v>fc6b97f2-ecfa-1eb3-207c-783ce206f9ea</v>
    <v>es-MX</v>
    <v>Map</v>
  </rv>
  <rv s="0">
    <v>536870912</v>
    <v>Provincia de Darién</v>
    <v>fec9bd09-52d2-2f43-c137-a73af607d3c4</v>
    <v>es-MX</v>
    <v>Map</v>
  </rv>
  <rv s="0">
    <v>536870912</v>
    <v>Provincia de Bocas del Toro</v>
    <v>b0bd1a37-77f9-07ad-4bb5-d1d8e7ae5ccd</v>
    <v>es-MX</v>
    <v>Map</v>
  </rv>
  <rv s="0">
    <v>536870912</v>
    <v>Comarca Guna Yala</v>
    <v>fa5c0a4e-0c4a-927a-b9f7-dd44c8fd002f</v>
    <v>es-MX</v>
    <v>Map</v>
  </rv>
  <rv s="0">
    <v>536870912</v>
    <v>Provincia de Veraguas</v>
    <v>2d44080e-33d5-ab6d-8d0e-64edfdd9b92d</v>
    <v>es-MX</v>
    <v>Map</v>
  </rv>
  <rv s="0">
    <v>536870912</v>
    <v>Provincia de Los Santos</v>
    <v>5aeb7060-ab74-113a-23d7-abb8287efa3e</v>
    <v>es-MX</v>
    <v>Map</v>
  </rv>
  <rv s="0">
    <v>536870912</v>
    <v>Comarca Ngäbe-Buglé</v>
    <v>3e8065bb-603d-4416-9e4e-7cdf098663dc</v>
    <v>es-MX</v>
    <v>Map</v>
  </rv>
  <rv s="0">
    <v>536870912</v>
    <v>Provincia de Herrera</v>
    <v>5315f223-f244-c960-4e73-fca8cb9d8354</v>
    <v>es-MX</v>
    <v>Map</v>
  </rv>
  <rv s="4">
    <v>15</v>
  </rv>
  <rv s="1">
    <fb>26000</fb>
    <v>28</v>
  </rv>
  <rv s="1">
    <fb>3.9019999504089402E-2</fb>
    <v>37</v>
  </rv>
  <rv s="1">
    <fb>2.4609999999999999</fb>
    <v>35</v>
  </rv>
  <rv s="1">
    <fb>0.37200000000000005</fb>
    <v>29</v>
  </rv>
  <rv s="1">
    <fb>18.975999999999999</fb>
    <v>35</v>
  </rv>
  <rv s="1">
    <fb>0.30360505784234598</fb>
    <v>29</v>
  </rv>
  <rv s="4">
    <v>16</v>
  </rv>
  <rv s="8">
    <v>#VALUE!</v>
    <v>es-ES</v>
    <v>8c0fb36e-1238-e873-e015-712d1f496676</v>
    <v>536870912</v>
    <v>1</v>
    <v>84</v>
    <v>85</v>
    <v>86</v>
    <v>Panamá</v>
    <v>24</v>
    <v>25</v>
    <v>Map</v>
    <v>26</v>
    <v>87</v>
    <v>PA</v>
    <v>290</v>
    <v>291</v>
    <v>292</v>
    <v>293</v>
    <v>294</v>
    <v>293</v>
    <v>295</v>
    <v>296</v>
    <v>297</v>
    <v>Panamá, oficialmente República de Panamá, es un país ubicado en el continente americano. Su capital es la Ciudad de Panamá. Limita al norte con el mar Caribe, al sur con el océano Pacífico, al este con Colombia y al oeste con Costa Rica. Tiene una extensión de 75 517 km². Localizado en el istmo del mismo nombre, franja que une a América del Sur con América Central, su territorio montañoso solamente es interrumpido por la cuenca del canal de Panamá, la vía interoceánica que une al océano Atlántico con el Pacífico. Su condición de país de tránsito lo convirtió tempranamente en un punto de encuentro de culturas provenientes de todo el mundo. El país es el escenario geográfico del canal de Panamá, obra que facilita la comunicación entre las costas de los océanos Atlántico y Pacífico; y que influye significativamente en el comercio mundial. Su población en 2020 ascendía a 4 279 000 habitantes.</v>
    <v>298</v>
    <v>299</v>
    <v>300</v>
    <v>Himno nacional de Panamá</v>
    <v>301</v>
    <v>302</v>
    <v>303</v>
    <v>304</v>
    <v>305</v>
    <v>306</v>
    <v>307</v>
    <v>308</v>
    <v>309</v>
    <v>Panamá</v>
    <v>310</v>
    <v>311</v>
    <v>312</v>
    <v>313</v>
    <v>314</v>
    <v>315</v>
    <v>316</v>
    <v>317</v>
    <v>318</v>
    <v>319</v>
    <v>320</v>
    <v>321</v>
    <v>322</v>
    <v>323</v>
    <v>335</v>
    <v>336</v>
    <v>337</v>
    <v>338</v>
    <v>339</v>
    <v>340</v>
    <v>341</v>
    <v>Panamá</v>
    <v>mdp/vdpid/192</v>
    <v>342</v>
  </rv>
  <rv s="0">
    <v>536870912</v>
    <v>Jamaica</v>
    <v>2562ea55-e766-cb17-7e1f-a957c9f8b966</v>
    <v>es-ES</v>
    <v>Map</v>
  </rv>
  <rv s="1">
    <fb>10991</fb>
    <v>28</v>
  </rv>
  <rv s="1">
    <fb>0.30915974822180897</fb>
    <v>29</v>
  </rv>
  <rv s="1">
    <fb>3.8918759235825502E-2</fb>
    <v>29</v>
  </rv>
  <rv s="0">
    <v>536870912</v>
    <v>Kingston</v>
    <v>385a0e1e-d470-c7c3-8231-361da8105710</v>
    <v>es-MX</v>
    <v>Map</v>
  </rv>
  <rv s="1">
    <fb>15767450000</fb>
    <v>30</v>
  </rv>
  <rv s="1">
    <fb>1876</fb>
    <v>31</v>
  </rv>
  <rv s="1">
    <fb>80.971344808322698</fb>
    <v>32</v>
  </rv>
  <rv s="1">
    <fb>1050.73290446087</fb>
    <v>28</v>
  </rv>
  <rv s="1">
    <fb>8225.0810000000001</fb>
    <v>28</v>
  </rv>
  <rv s="1">
    <fb>74.367999999999995</fb>
    <v>32</v>
  </rv>
  <rv s="1">
    <fb>0.23704219810000002</fb>
    <v>29</v>
  </rv>
  <rv s="4">
    <v>17</v>
  </rv>
  <rv s="2">
    <v>5</v>
    <v>26</v>
    <v>97</v>
    <v>0</v>
    <v>Image of Jamaica</v>
  </rv>
  <rv s="1">
    <fb>0.26809843578632003</fb>
    <v>29</v>
  </rv>
  <rv s="1">
    <fb>162.47402640959601</fb>
    <v>34</v>
  </rv>
  <rv s="3">
    <v>https://www.bing.com/search?q=Jamaica&amp;form=skydnc</v>
    <v>Aprenda más con Bing</v>
  </rv>
  <rv s="0">
    <v>805306368</v>
    <v>Andrew Holness (Primer ministro)</v>
    <v>fc7eab19-7d03-0e23-d4ca-3413831f019e</v>
    <v>es-MX</v>
    <v>Generic</v>
  </rv>
  <rv s="4">
    <v>18</v>
  </rv>
  <rv s="1">
    <fb>0.90995389999999998</fb>
    <v>29</v>
  </rv>
  <rv s="1">
    <fb>0.27130609999999999</fb>
    <v>29</v>
  </rv>
  <rv s="1">
    <fb>1.3061</fb>
    <v>35</v>
  </rv>
  <rv s="1">
    <fb>12.4</fb>
    <v>32</v>
  </rv>
  <rv s="1">
    <fb>16458071067.8176</fb>
    <v>30</v>
  </rv>
  <rv s="1">
    <fb>2948279</fb>
    <v>28</v>
  </rv>
  <rv s="1">
    <fb>1650594</fb>
    <v>28</v>
  </rv>
  <rv s="1">
    <fb>0.35799999999999998</fb>
    <v>29</v>
  </rv>
  <rv s="1">
    <fb>2.1000000000000001E-2</fb>
    <v>29</v>
  </rv>
  <rv s="1">
    <fb>0.51600000000000001</fb>
    <v>29</v>
  </rv>
  <rv s="1">
    <fb>5.2999999999999999E-2</fb>
    <v>29</v>
  </rv>
  <rv s="1">
    <fb>0.20600000000000002</fb>
    <v>29</v>
  </rv>
  <rv s="1">
    <fb>0.66028999328613291</fb>
    <v>29</v>
  </rv>
  <rv s="1">
    <fb>9.1999999999999998E-2</fb>
    <v>29</v>
  </rv>
  <rv s="1">
    <fb>0.13200000000000001</fb>
    <v>29</v>
  </rv>
  <rv s="1">
    <fb>1.1100000000000001</fb>
    <v>36</v>
  </rv>
  <rv s="1">
    <fb>80</fb>
    <v>32</v>
  </rv>
  <rv s="1">
    <fb>1.33</fb>
    <v>36</v>
  </rv>
  <rv s="0">
    <v>536870912</v>
    <v>Parroquia de Saint Andrew</v>
    <v>7959b45d-c15f-c5dd-c9a8-96284c08fdbd</v>
    <v>es-MX</v>
    <v>Map</v>
  </rv>
  <rv s="0">
    <v>536870912</v>
    <v>Parroquia de Clarendon</v>
    <v>d394c1bf-803d-868f-231d-c7960f5ae9cc</v>
    <v>es-MX</v>
    <v>Map</v>
  </rv>
  <rv s="0">
    <v>536870912</v>
    <v>Parroquia de Saint James</v>
    <v>8f9186b8-f2dd-4133-7e78-2e0c1845d3f3</v>
    <v>es-MX</v>
    <v>Map</v>
  </rv>
  <rv s="0">
    <v>536870912</v>
    <v>Parroquia de Saint Ann</v>
    <v>d4efea20-3223-58d1-e47e-a12bb8e430ad</v>
    <v>es-MX</v>
    <v>Map</v>
  </rv>
  <rv s="0">
    <v>536870912</v>
    <v>Parroquia de Kingston</v>
    <v>188e2678-dfdb-a1db-54c6-4b5ca84c751e</v>
    <v>es-MX</v>
    <v>Map</v>
  </rv>
  <rv s="0">
    <v>536870912</v>
    <v>Parroquia de Saint Catherine</v>
    <v>099092e0-291e-0e55-83ea-7fe3b6b89076</v>
    <v>es-MX</v>
    <v>Map</v>
  </rv>
  <rv s="0">
    <v>536870912</v>
    <v>Parroquia de Trelawny</v>
    <v>fe130ec3-c1df-e026-0f9a-c7f4f6bbd75f</v>
    <v>es-MX</v>
    <v>Map</v>
  </rv>
  <rv s="0">
    <v>536870912</v>
    <v>Parroquia de Saint Elizabeth</v>
    <v>3c34a2e1-ad0a-85e6-7432-f9d6657f3dd3</v>
    <v>es-MX</v>
    <v>Map</v>
  </rv>
  <rv s="0">
    <v>536870912</v>
    <v>Parroquia de Mánchester</v>
    <v>f9954055-2712-0c82-88e0-1c27d458ef8f</v>
    <v>es-MX</v>
    <v>Map</v>
  </rv>
  <rv s="0">
    <v>536870912</v>
    <v>Parroquia de Portland</v>
    <v>6ea2ee0e-d145-cd8f-8587-bf8209e0ff69</v>
    <v>es-MX</v>
    <v>Map</v>
  </rv>
  <rv s="0">
    <v>536870912</v>
    <v>Parroquia de Saint Mary</v>
    <v>4897bb13-78cd-e9da-0a63-623781c93a53</v>
    <v>es-MX</v>
    <v>Map</v>
  </rv>
  <rv s="0">
    <v>536870912</v>
    <v>Parroquia de Saint Thomas</v>
    <v>406dbd87-f82d-a990-666c-eff234209a17</v>
    <v>es-MX</v>
    <v>Map</v>
  </rv>
  <rv s="0">
    <v>536870912</v>
    <v>Parroquia de Hanover</v>
    <v>ed1d838b-2b0c-c700-9ee6-2ced80d3f7d7</v>
    <v>es-MX</v>
    <v>Map</v>
  </rv>
  <rv s="0">
    <v>536870912</v>
    <v>Parroquia de Westmoreland</v>
    <v>c94d17fb-d692-3c7c-e2ea-bab4bf728732</v>
    <v>es-MX</v>
    <v>Map</v>
  </rv>
  <rv s="4">
    <v>19</v>
  </rv>
  <rv s="1">
    <fb>4000</fb>
    <v>28</v>
  </rv>
  <rv s="1">
    <fb>8.0019998550415E-2</fb>
    <v>37</v>
  </rv>
  <rv s="1">
    <fb>1.9790000000000001</fb>
    <v>35</v>
  </rv>
  <rv s="1">
    <fb>0.35100000000000003</fb>
    <v>29</v>
  </rv>
  <rv s="1">
    <fb>16.103000000000002</fb>
    <v>35</v>
  </rv>
  <rv s="1">
    <fb>0.40997229916897504</fb>
    <v>29</v>
  </rv>
  <rv s="4">
    <v>20</v>
  </rv>
  <rv s="7">
    <v>#VALUE!</v>
    <v>es-ES</v>
    <v>2562ea55-e766-cb17-7e1f-a957c9f8b966</v>
    <v>536870912</v>
    <v>1</v>
    <v>95</v>
    <v>20</v>
    <v>61</v>
    <v>Jamaica</v>
    <v>62</v>
    <v>63</v>
    <v>Map</v>
    <v>26</v>
    <v>96</v>
    <v>JM</v>
    <v>345</v>
    <v>346</v>
    <v>347</v>
    <v>348</v>
    <v>349</v>
    <v>348</v>
    <v>350</v>
    <v>JMD</v>
    <v>351</v>
    <v>352</v>
    <v>Jamaica es uno de los trece países que forman la América Insular, Antillas o Islas del mar Caribe, uno de los treinta y cinco del continente americano. Su capital y ciudad más poblada es Kingston.</v>
    <v>353</v>
    <v>354</v>
    <v>355</v>
    <v>God Save the Queen</v>
    <v>356</v>
    <v>357</v>
    <v>358</v>
    <v>359</v>
    <v>360</v>
    <v>362</v>
    <v>363</v>
    <v>364</v>
    <v>365</v>
    <v>366</v>
    <v>Jamaica</v>
    <v>367</v>
    <v>368</v>
    <v>369</v>
    <v>370</v>
    <v>371</v>
    <v>372</v>
    <v>373</v>
    <v>374</v>
    <v>375</v>
    <v>376</v>
    <v>377</v>
    <v>378</v>
    <v>379</v>
    <v>380</v>
    <v>395</v>
    <v>396</v>
    <v>397</v>
    <v>398</v>
    <v>399</v>
    <v>400</v>
    <v>401</v>
    <v>Jamaica</v>
    <v>mdp/vdpid/124</v>
    <v>402</v>
  </rv>
  <rv s="0">
    <v>536870912</v>
    <v>Honduras</v>
    <v>f3535c6b-be45-301f-41bd-b224e60e78e7</v>
    <v>es-ES</v>
    <v>Map</v>
  </rv>
  <rv s="1">
    <fb>112492</fb>
    <v>28</v>
  </rv>
  <rv s="1">
    <fb>0.39967825542943997</fb>
    <v>29</v>
  </rv>
  <rv s="1">
    <fb>4.3658715981927193E-2</fb>
    <v>29</v>
  </rv>
  <rv s="0">
    <v>536870912</v>
    <v>Tegucigalpa</v>
    <v>78ddeef7-86f1-2ff0-29ca-386d442656c1</v>
    <v>es-MX</v>
    <v>Map</v>
  </rv>
  <rv s="1">
    <fb>504</fb>
    <v>31</v>
  </rv>
  <rv s="1">
    <fb>52.479312528490702</fb>
    <v>32</v>
  </rv>
  <rv s="1">
    <fb>619.83639490378596</fb>
    <v>28</v>
  </rv>
  <rv s="1">
    <fb>9812.8919999999998</fb>
    <v>28</v>
  </rv>
  <rv s="1">
    <fb>75.087999999999994</fb>
    <v>32</v>
  </rv>
  <rv s="1">
    <fb>0.49125813399999996</fb>
    <v>29</v>
  </rv>
  <rv s="4">
    <v>21</v>
  </rv>
  <rv s="2">
    <v>6</v>
    <v>26</v>
    <v>109</v>
    <v>0</v>
    <v>Image of Honduras</v>
  </rv>
  <rv s="1">
    <fb>0.17344472061159399</fb>
    <v>29</v>
  </rv>
  <rv s="1">
    <fb>150.34435782941</fb>
    <v>34</v>
  </rv>
  <rv s="3">
    <v>https://www.bing.com/search?q=Honduras&amp;form=skydnc</v>
    <v>Aprenda más con Bing</v>
  </rv>
  <rv s="0">
    <v>805306368</v>
    <v>Salvador Nasralla (Vicepresidente)</v>
    <v>935638b6-b0c5-5068-8a11-8b30664db332</v>
    <v>es-MX</v>
    <v>Generic</v>
  </rv>
  <rv s="0">
    <v>805306368</v>
    <v>Xiomara Castro (Presidente)</v>
    <v>a8bfe5aa-953e-ce39-1149-dc28366dcd2e</v>
    <v>es-MX</v>
    <v>Generic</v>
  </rv>
  <rv s="4">
    <v>22</v>
  </rv>
  <rv s="1">
    <fb>0.91534959999999999</fb>
    <v>29</v>
  </rv>
  <rv s="1">
    <fb>0.26164219999999999</fb>
    <v>29</v>
  </rv>
  <rv s="1">
    <fb>0.30890000000000001</fb>
    <v>35</v>
  </rv>
  <rv s="1">
    <fb>15.1</fb>
    <v>32</v>
  </rv>
  <rv s="1">
    <fb>25095395475.039299</fb>
    <v>30</v>
  </rv>
  <rv s="1">
    <fb>9746117</fb>
    <v>28</v>
  </rv>
  <rv s="1">
    <fb>5626433</fb>
    <v>28</v>
  </rv>
  <rv s="1">
    <fb>0.39100000000000001</fb>
    <v>29</v>
  </rv>
  <rv s="1">
    <fb>9.0000000000000011E-3</fb>
    <v>29</v>
  </rv>
  <rv s="1">
    <fb>0.56100000000000005</fb>
    <v>29</v>
  </rv>
  <rv s="1">
    <fb>0.03</fb>
    <v>29</v>
  </rv>
  <rv s="1">
    <fb>0.20800000000000002</fb>
    <v>29</v>
  </rv>
  <rv s="1">
    <fb>0.68771003723144508</fb>
    <v>29</v>
  </rv>
  <rv s="1">
    <fb>7.400000000000001E-2</fb>
    <v>29</v>
  </rv>
  <rv s="1">
    <fb>0.127</fb>
    <v>29</v>
  </rv>
  <rv s="1">
    <fb>65</fb>
    <v>32</v>
  </rv>
  <rv s="1">
    <fb>1.01</fb>
    <v>36</v>
  </rv>
  <rv s="0">
    <v>536870912</v>
    <v>Departamento de Islas de la Bahía</v>
    <v>a7916980-24be-26fa-f6f7-b5c870314dd2</v>
    <v>es-MX</v>
    <v>Map</v>
  </rv>
  <rv s="0">
    <v>536870912</v>
    <v>Departamento de Copán</v>
    <v>1af5f116-a30f-a7cb-60d0-538ffaa52ce7</v>
    <v>es-MX</v>
    <v>Map</v>
  </rv>
  <rv s="0">
    <v>536870912</v>
    <v>Departamento de Valle</v>
    <v>ae3793e1-89eb-3067-b403-878e49f4a98b</v>
    <v>es-MX</v>
    <v>Map</v>
  </rv>
  <rv s="0">
    <v>536870912</v>
    <v>Departamento de Atlántida</v>
    <v>702947cc-d6b1-39ba-53d0-8fb30bcdd562</v>
    <v>es-MX</v>
    <v>Map</v>
  </rv>
  <rv s="0">
    <v>536870912</v>
    <v>Departamento de Lempira</v>
    <v>c3662aac-be52-19ab-0e84-e079f9c30864</v>
    <v>es-MX</v>
    <v>Map</v>
  </rv>
  <rv s="0">
    <v>536870912</v>
    <v>Departamento de Ocotepeque</v>
    <v>74343f94-e279-d415-175d-5ecd79a96e5b</v>
    <v>es-MX</v>
    <v>Map</v>
  </rv>
  <rv s="0">
    <v>536870912</v>
    <v>Departamento de Cortés</v>
    <v>bd450a11-8f2d-a557-ddd8-d690f789ec15</v>
    <v>es-MX</v>
    <v>Map</v>
  </rv>
  <rv s="0">
    <v>536870912</v>
    <v>Departamento de Intibucá</v>
    <v>83637919-1982-883b-fa06-8f8cc8eba408</v>
    <v>es-MX</v>
    <v>Map</v>
  </rv>
  <rv s="0">
    <v>536870912</v>
    <v>Departamento de Colón</v>
    <v>11442aed-534d-e11a-22b2-8603ec21c516</v>
    <v>es-MX</v>
    <v>Map</v>
  </rv>
  <rv s="0">
    <v>536870912</v>
    <v>Departamento de Francisco Morazán</v>
    <v>e7bd130b-3daf-ad30-732a-07bfe91c1866</v>
    <v>es-MX</v>
    <v>Map</v>
  </rv>
  <rv s="0">
    <v>536870912</v>
    <v>Departamento de Olancho</v>
    <v>54749fcd-cd46-1f0d-4ee5-eefcee6aaf96</v>
    <v>es-MX</v>
    <v>Map</v>
  </rv>
  <rv s="0">
    <v>536870912</v>
    <v>Departamento de Comayagua</v>
    <v>34e8270a-3e9c-399e-dbc3-2630d4ee1cc1</v>
    <v>es-MX</v>
    <v>Map</v>
  </rv>
  <rv s="0">
    <v>536870912</v>
    <v>Departamento de Choluteca</v>
    <v>3a599964-e799-949b-eec1-79c52dfe6662</v>
    <v>es-MX</v>
    <v>Map</v>
  </rv>
  <rv s="0">
    <v>536870912</v>
    <v>Departamento de El Paraíso</v>
    <v>835ccc7d-9cd0-4825-3241-e863c5ee620c</v>
    <v>es-MX</v>
    <v>Map</v>
  </rv>
  <rv s="0">
    <v>536870912</v>
    <v>Departamento de Santa Bárbara</v>
    <v>cc6de462-4175-44da-add7-a6a5a9da364b</v>
    <v>es-MX</v>
    <v>Map</v>
  </rv>
  <rv s="0">
    <v>536870912</v>
    <v>Departamento de Gracias a Dios</v>
    <v>5e961e8d-37a6-4d49-b36b-67fa593570b4</v>
    <v>es-MX</v>
    <v>Map</v>
  </rv>
  <rv s="0">
    <v>536870912</v>
    <v>Departamento de La Paz</v>
    <v>4cc8a0d3-6ccb-deaf-3e9c-319f9a1e4d3f</v>
    <v>es-MX</v>
    <v>Map</v>
  </rv>
  <rv s="0">
    <v>536870912</v>
    <v>Departamento de Yoro</v>
    <v>04bfd889-117b-4702-bd02-438635d2decb</v>
    <v>es-MX</v>
    <v>Map</v>
  </rv>
  <rv s="4">
    <v>23</v>
  </rv>
  <rv s="1">
    <fb>23000</fb>
    <v>28</v>
  </rv>
  <rv s="1">
    <fb>5.38600015640259E-2</fb>
    <v>37</v>
  </rv>
  <rv s="1">
    <fb>2.46</fb>
    <v>35</v>
  </rv>
  <rv s="1">
    <fb>21.599</fb>
    <v>35</v>
  </rv>
  <rv s="1">
    <fb>0.28912324604522299</fb>
    <v>29</v>
  </rv>
  <rv s="9">
    <v>#VALUE!</v>
    <v>es-ES</v>
    <v>f3535c6b-be45-301f-41bd-b224e60e78e7</v>
    <v>536870912</v>
    <v>1</v>
    <v>105</v>
    <v>106</v>
    <v>107</v>
    <v>Honduras</v>
    <v>24</v>
    <v>25</v>
    <v>Map</v>
    <v>26</v>
    <v>108</v>
    <v>HN</v>
    <v>405</v>
    <v>406</v>
    <v>407</v>
    <v>408</v>
    <v>408</v>
    <v>409</v>
    <v>HNL</v>
    <v>410</v>
    <v>411</v>
    <v>Honduras, oficialmente República de Honduras, es un país de América Central con costas en el mar Caribe al norte y en el océano Pacífico al sur. Honduras es un estado unitario y se autodefine como libre, soberano e independiente. Limita al norte y este con el mar Caribe, al sureste con Nicaragua, al sur con el golfo de Fonseca y El Salvador, y al oeste con Guatemala, en cuanto a los límites marítimos colinda con México, Belice, Cuba, Islas Caimán, Guatemala, Jamaica, Colombia, Nicaragua, y El Salvador. La extensión territorial de Honduras, comprendiendo todas sus islas, es de 112 492 km².</v>
    <v>412</v>
    <v>413</v>
    <v>414</v>
    <v>Himno nacional de Honduras</v>
    <v>415</v>
    <v>416</v>
    <v>417</v>
    <v>418</v>
    <v>419</v>
    <v>422</v>
    <v>423</v>
    <v>424</v>
    <v>425</v>
    <v>426</v>
    <v>Honduras</v>
    <v>427</v>
    <v>428</v>
    <v>429</v>
    <v>430</v>
    <v>431</v>
    <v>432</v>
    <v>433</v>
    <v>434</v>
    <v>435</v>
    <v>436</v>
    <v>437</v>
    <v>270</v>
    <v>438</v>
    <v>439</v>
    <v>458</v>
    <v>459</v>
    <v>460</v>
    <v>461</v>
    <v>430</v>
    <v>462</v>
    <v>463</v>
    <v>Honduras</v>
    <v>mdp/vdpid/106</v>
    <v>287</v>
  </rv>
  <rv s="0">
    <v>536870912</v>
    <v>El Salvador</v>
    <v>3e2414ae-fd79-22d5-9263-1d9dbcf212a5</v>
    <v>es-ES</v>
    <v>Map</v>
  </rv>
  <rv s="1">
    <fb>21041</fb>
    <v>28</v>
  </rv>
  <rv s="1">
    <fb>0.12577220371791301</fb>
    <v>29</v>
  </rv>
  <rv s="1">
    <fb>7.5324135002432689E-4</fb>
    <v>29</v>
  </rv>
  <rv s="0">
    <v>536870912</v>
    <v>San Salvador</v>
    <v>587a165c-9d84-6297-2dae-a72adf7d1941</v>
    <v>es-MX</v>
    <v>Map</v>
  </rv>
  <rv s="1">
    <fb>503</fb>
    <v>31</v>
  </rv>
  <rv s="1">
    <fb>48.4295873408768</fb>
    <v>32</v>
  </rv>
  <rv s="1">
    <fb>937.07387681394198</fb>
    <v>28</v>
  </rv>
  <rv s="1">
    <fb>7168.9849999999997</fb>
    <v>28</v>
  </rv>
  <rv s="1">
    <fb>73.096000000000004</fb>
    <v>32</v>
  </rv>
  <rv s="1">
    <fb>0.27861386799999999</fb>
    <v>29</v>
  </rv>
  <rv s="4">
    <v>24</v>
  </rv>
  <rv s="2">
    <v>7</v>
    <v>26</v>
    <v>122</v>
    <v>0</v>
    <v>Image of El Salvador</v>
  </rv>
  <rv s="1">
    <fb>0.18061905090093203</fb>
    <v>29</v>
  </rv>
  <rv s="1">
    <fb>111.228352310936</fb>
    <v>34</v>
  </rv>
  <rv s="3">
    <v>https://www.bing.com/search?q=El+Salvador&amp;form=skydnc</v>
    <v>Aprenda más con Bing</v>
  </rv>
  <rv s="0">
    <v>805306368</v>
    <v>Nayib Bukele (Presidente)</v>
    <v>cde0bf45-490d-602c-acd7-072e184ef4d8</v>
    <v>es-MX</v>
    <v>Generic</v>
  </rv>
  <rv s="4">
    <v>25</v>
  </rv>
  <rv s="1">
    <fb>0.94827110000000003</fb>
    <v>29</v>
  </rv>
  <rv s="1">
    <fb>0.29371930000000002</fb>
    <v>29</v>
  </rv>
  <rv s="1">
    <fb>1.5662</fb>
    <v>35</v>
  </rv>
  <rv s="1">
    <fb>11.8</fb>
    <v>32</v>
  </rv>
  <rv s="1">
    <fb>27022640000</fb>
    <v>30</v>
  </rv>
  <rv s="1">
    <fb>6453553</fb>
    <v>28</v>
  </rv>
  <rv s="1">
    <fb>4694702</fb>
    <v>28</v>
  </rv>
  <rv s="1">
    <fb>0.29399999999999998</fb>
    <v>29</v>
  </rv>
  <rv s="1">
    <fb>0.45299999999999996</fb>
    <v>29</v>
  </rv>
  <rv s="1">
    <fb>6.2E-2</fb>
    <v>29</v>
  </rv>
  <rv s="1">
    <fb>0.221</fb>
    <v>29</v>
  </rv>
  <rv s="1">
    <fb>0.59097000122070298</fb>
    <v>29</v>
  </rv>
  <rv s="1">
    <fb>0.109</fb>
    <v>29</v>
  </rv>
  <rv s="1">
    <fb>0.155</fb>
    <v>29</v>
  </rv>
  <rv s="1">
    <fb>0.83</fb>
    <v>36</v>
  </rv>
  <rv s="1">
    <fb>46</fb>
    <v>32</v>
  </rv>
  <rv s="1">
    <fb>0.5</fb>
    <v>36</v>
  </rv>
  <rv s="0">
    <v>536870912</v>
    <v>Departamento de Cabañas</v>
    <v>a2fa64da-376c-cc0f-31a3-e7e06914caeb</v>
    <v>es-MX</v>
    <v>Map</v>
  </rv>
  <rv s="0">
    <v>536870912</v>
    <v>Departamento de Morazán</v>
    <v>eeef09c6-c55b-b062-f8d1-f908ad1e149c</v>
    <v>es-MX</v>
    <v>Map</v>
  </rv>
  <rv s="0">
    <v>536870912</v>
    <v>Departamento de Usulután</v>
    <v>7dbf7503-456c-99de-131b-5479ae3461a7</v>
    <v>es-MX</v>
    <v>Map</v>
  </rv>
  <rv s="0">
    <v>536870912</v>
    <v>Departamento de La Paz</v>
    <v>f81604d1-2e57-99dd-6c0e-231c0949a2e5</v>
    <v>es-MX</v>
    <v>Map</v>
  </rv>
  <rv s="0">
    <v>536870912</v>
    <v>Departamento de San Salvador</v>
    <v>eb3a05c2-b1ee-ea78-fd1f-cff62f41f477</v>
    <v>es-MX</v>
    <v>Map</v>
  </rv>
  <rv s="0">
    <v>536870912</v>
    <v>Departamento de La Unión</v>
    <v>69fcbc6d-77ce-0230-6892-b46c5ed4c678</v>
    <v>es-MX</v>
    <v>Map</v>
  </rv>
  <rv s="0">
    <v>536870912</v>
    <v>Departamento de La Libertad</v>
    <v>0ab85b8c-3d24-352b-fc1f-b99eeb420981</v>
    <v>es-MX</v>
    <v>Map</v>
  </rv>
  <rv s="0">
    <v>536870912</v>
    <v>Departamento de Cuscatlán</v>
    <v>cb39f195-3263-b868-8e71-561dc6cc6bc4</v>
    <v>es-MX</v>
    <v>Map</v>
  </rv>
  <rv s="0">
    <v>536870912</v>
    <v>Departamento de Ahuachapán</v>
    <v>c5faad1f-7633-691d-da13-a83792f91877</v>
    <v>es-MX</v>
    <v>Map</v>
  </rv>
  <rv s="0">
    <v>536870912</v>
    <v>Departamento de Santa Ana</v>
    <v>70b3638a-ed76-2a70-1eb2-fbafbe4c08e8</v>
    <v>es-MX</v>
    <v>Map</v>
  </rv>
  <rv s="0">
    <v>536870912</v>
    <v>Departamento de Chalatenango</v>
    <v>72b5046c-2292-3938-9639-c2b77d44f65a</v>
    <v>es-MX</v>
    <v>Map</v>
  </rv>
  <rv s="0">
    <v>536870912</v>
    <v>Departamento de Sonsonate</v>
    <v>d43c8199-be11-68e7-9336-634720044921</v>
    <v>es-MX</v>
    <v>Map</v>
  </rv>
  <rv s="0">
    <v>536870912</v>
    <v>Departamento de San Miguel</v>
    <v>dc0de946-054c-e198-3573-4826e9cbfb04</v>
    <v>es-MX</v>
    <v>Map</v>
  </rv>
  <rv s="0">
    <v>536870912</v>
    <v>Departamento de San Vicente</v>
    <v>3dcec651-472d-20f2-70d7-b9c6dcee52ec</v>
    <v>es-MX</v>
    <v>Map</v>
  </rv>
  <rv s="4">
    <v>26</v>
  </rv>
  <rv s="1">
    <fb>42000</fb>
    <v>28</v>
  </rv>
  <rv s="1">
    <fb>4.1100001335144E-2</fb>
    <v>37</v>
  </rv>
  <rv s="1">
    <fb>2.0390000000000001</fb>
    <v>35</v>
  </rv>
  <rv s="1">
    <fb>18.253</fb>
    <v>35</v>
  </rv>
  <rv s="1">
    <fb>0.76447876447876495</fb>
    <v>29</v>
  </rv>
  <rv s="10">
    <v>#VALUE!</v>
    <v>es-ES</v>
    <v>3e2414ae-fd79-22d5-9263-1d9dbcf212a5</v>
    <v>536870912</v>
    <v>1</v>
    <v>118</v>
    <v>119</v>
    <v>120</v>
    <v>El Salvador</v>
    <v>24</v>
    <v>25</v>
    <v>Map</v>
    <v>26</v>
    <v>121</v>
    <v>SV</v>
    <v>466</v>
    <v>467</v>
    <v>468</v>
    <v>469</v>
    <v>469</v>
    <v>470</v>
    <v>471</v>
    <v>472</v>
    <v>El Salvador, oficialmente República de El Salvador, es un país soberano de América Central ubicado en el litoral del océano Pacífico con una extensión territorial de 21 041 km². En el año 2021 contaba con una población estimada en 6 486 023 habitantes según una estimación realizada por la Dirección General de Estadísticas y Censos en compañía de la CEPAL, por su densidad demográfica aproximada de 300 hab./km² es el país más densamente poblado del continente americano, sin incluir algunas islas en el mar Caribe. Su clima es cálido tropical pero debido al contraste geográfico el clima puede variar. El Salvador limita con Guatemala al oeste y con Honduras al norte y al este, al sureste el golfo de Fonseca lo separa de Nicaragua, y flanqueado al sur por el océano Pacífico. Su territorio está organizado en 14 departamentos, 35 distritos y 262 municipios. La ciudad de San Salvador es la capital del país; su área metropolitana incluye 14 municipalidades cercanas, y concentra la actividad política y económica de la república. Las ciudades de San Miguel y Santa Ana son otros centros importantes del país.</v>
    <v>473</v>
    <v>474</v>
    <v>475</v>
    <v>Himno Nacional de El Salvador</v>
    <v>476</v>
    <v>477</v>
    <v>478</v>
    <v>479</v>
    <v>480</v>
    <v>482</v>
    <v>483</v>
    <v>484</v>
    <v>485</v>
    <v>486</v>
    <v>El Salvador</v>
    <v>487</v>
    <v>488</v>
    <v>489</v>
    <v>490</v>
    <v>205</v>
    <v>491</v>
    <v>492</v>
    <v>493</v>
    <v>494</v>
    <v>495</v>
    <v>496</v>
    <v>497</v>
    <v>498</v>
    <v>499</v>
    <v>514</v>
    <v>515</v>
    <v>516</v>
    <v>517</v>
    <v>25</v>
    <v>518</v>
    <v>519</v>
    <v>El Salvador</v>
    <v>mdp/vdpid/72</v>
    <v>287</v>
  </rv>
</rvData>
</file>

<file path=xl/richData/rdrichvaluestructure.xml><?xml version="1.0" encoding="utf-8"?>
<rvStructures xmlns="http://schemas.microsoft.com/office/spreadsheetml/2017/richdata" count="11">
  <s t="_linkedentity2">
    <k n="%EntityServiceId" t="i"/>
    <k n="_DisplayString" t="s"/>
    <k n="%EntityId" t="s"/>
    <k n="%EntityCulture" t="s"/>
    <k n="_Icon" t="s"/>
  </s>
  <s t="_formattednumber">
    <k n="_Format" t="spb"/>
  </s>
  <s t="_webimage">
    <k n="WebImageIdentifier" t="i"/>
    <k n="_Provider" t="spb"/>
    <k n="Attribution" t="spb"/>
    <k n="ComputedImage" t="b"/>
    <k n="Text" t="s"/>
  </s>
  <s t="_hyperlink">
    <k n="Address" t="s"/>
    <k n="Text" t="s"/>
  </s>
  <s t="_array">
    <k n="array" t="a"/>
  </s>
  <s t="_linkedentity2core">
    <k n="_CRID" t="e"/>
    <k n="%EntityCulture" t="s"/>
    <k n="%EntityId" t="s"/>
    <k n="%EntityServiceId" t="i"/>
    <k n="%IsRefreshable" t="b"/>
    <k n="_Attribution" t="spb"/>
    <k n="_CanonicalPropertyNames" t="spb"/>
    <k n="_Display" t="spb"/>
    <k n="_DisplayString" t="s"/>
    <k n="_Flags" t="spb"/>
    <k n="_Format" t="spb"/>
    <k n="_Icon" t="s"/>
    <k n="_Provider" t="spb"/>
    <k n="_SubLabel" t="spb"/>
    <k n="Abreviatura" t="s"/>
    <k n="`Área" t="r"/>
    <k n="`Área de bosque (%)" t="r"/>
    <k n="Cambio de IPC (%)" t="r"/>
    <k n="Capital/ciudad principal" t="r"/>
    <k n="Capitalización de mercado de las sociedades cotizadas" t="r"/>
    <k n="Ciudad más grande" t="r"/>
    <k n="Código de llamada" t="r"/>
    <k n="Código de moneda" t="s"/>
    <k n="Consumo de energía de combustibles fósiles" t="r"/>
    <k n="Consumo de energía eléctrica" t="r"/>
    <k n="Descripción" t="s"/>
    <k n="Emisiones de dióxido de carbono" t="r"/>
    <k n="Esperanza de vida" t="r"/>
    <k n="Gastos de salud varios (%)" t="r"/>
    <k n="Himno nacional" t="s"/>
    <k n="Imagen" t="r"/>
    <k n="Ingresos fiscales (%)" t="r"/>
    <k n="IPC" t="r"/>
    <k n="LearnMoreOnLink" t="r"/>
    <k n="Líder(es)" t="r"/>
    <k n="Matriculación en educación primaria en bruto (%)" t="r"/>
    <k n="Matriculación en educación terciaria en bruto (%)" t="r"/>
    <k n="Médicos por mil" t="r"/>
    <k n="Mortalidad infantil" t="r"/>
    <k n="Nombre" t="s"/>
    <k n="PIB" t="r"/>
    <k n="Población" t="r"/>
    <k n="Población urbana" t="r"/>
    <k n="Población: 10% más alto de participación de ingresos" t="r"/>
    <k n="Población: 10% más bajo de participación de ingresos" t="r"/>
    <k n="Población: 20% más alto de participación de ingresos" t="r"/>
    <k n="Población: 20% más bajo de participación de ingresos" t="r"/>
    <k n="Población: cuarto 20% de participación de ingresos" t="r"/>
    <k n="Población: participación en la fuerza laboral (%)" t="r"/>
    <k n="Población: segundo 20% de participación de ingresos" t="r"/>
    <k n="Población: tercer 20% de participación de ingresos" t="r"/>
    <k n="Precio de la gasolina" t="r"/>
    <k n="Ratio de mortalidad materna" t="r"/>
    <k n="Salario mínimo" t="r"/>
    <k n="Subdivisiones" t="r"/>
    <k n="Tamaño de las fuerzas armadas" t="r"/>
    <k n="Tasa de desempleo" t="r"/>
    <k n="Tasa de fertilidad" t="r"/>
    <k n="Tasa de impuesto total" t="r"/>
    <k n="Tasa de natalidad" t="r"/>
    <k n="Tierra agrícola (%)" t="r"/>
    <k n="UniqueName" t="s"/>
    <k n="VDPID/VSID" t="s"/>
  </s>
  <s t="_linkedentity2core">
    <k n="_CRID" t="e"/>
    <k n="%EntityCulture" t="s"/>
    <k n="%EntityId" t="s"/>
    <k n="%EntityServiceId" t="i"/>
    <k n="%IsRefreshable" t="b"/>
    <k n="_Attribution" t="spb"/>
    <k n="_CanonicalPropertyNames" t="spb"/>
    <k n="_Display" t="spb"/>
    <k n="_DisplayString" t="s"/>
    <k n="_Flags" t="spb"/>
    <k n="_Format" t="spb"/>
    <k n="_Icon" t="s"/>
    <k n="_Provider" t="spb"/>
    <k n="_SubLabel" t="spb"/>
    <k n="Abreviatura" t="s"/>
    <k n="`Área" t="r"/>
    <k n="`Área de bosque (%)" t="r"/>
    <k n="Cambio de IPC (%)" t="r"/>
    <k n="Capital/ciudad principal" t="r"/>
    <k n="Capitalización de mercado de las sociedades cotizadas" t="r"/>
    <k n="Ciudad más grande" t="r"/>
    <k n="Código de llamada" t="r"/>
    <k n="Código de moneda" t="s"/>
    <k n="Consumo de energía de combustibles fósiles" t="r"/>
    <k n="Consumo de energía eléctrica" t="r"/>
    <k n="Descripción" t="s"/>
    <k n="Emisiones de dióxido de carbono" t="r"/>
    <k n="Esperanza de vida" t="r"/>
    <k n="Gastos de salud varios (%)" t="r"/>
    <k n="Himno nacional" t="s"/>
    <k n="Imagen" t="r"/>
    <k n="Ingresos fiscales (%)" t="r"/>
    <k n="IPC" t="r"/>
    <k n="LearnMoreOnLink" t="r"/>
    <k n="Líder(es)" t="r"/>
    <k n="Matriculación en educación primaria en bruto (%)" t="r"/>
    <k n="Matriculación en educación terciaria en bruto (%)" t="r"/>
    <k n="Médicos por mil" t="r"/>
    <k n="Mortalidad infantil" t="r"/>
    <k n="Nombre" t="s"/>
    <k n="PIB" t="r"/>
    <k n="Población" t="r"/>
    <k n="Población urbana" t="r"/>
    <k n="Población: 10% más alto de participación de ingresos" t="r"/>
    <k n="Población: 10% más bajo de participación de ingresos" t="r"/>
    <k n="Población: 20% más alto de participación de ingresos" t="r"/>
    <k n="Población: 20% más bajo de participación de ingresos" t="r"/>
    <k n="Población: cuarto 20% de participación de ingresos" t="r"/>
    <k n="Población: participación en la fuerza laboral (%)" t="r"/>
    <k n="Población: segundo 20% de participación de ingresos" t="r"/>
    <k n="Población: tercer 20% de participación de ingresos" t="r"/>
    <k n="Precio de la gasolina" t="r"/>
    <k n="Ratio de mortalidad materna" t="r"/>
    <k n="Salario mínimo" t="r"/>
    <k n="Subdivisiones" t="r"/>
    <k n="Tamaño de las fuerzas armadas" t="r"/>
    <k n="Tasa de desempleo" t="r"/>
    <k n="Tasa de fertilidad" t="r"/>
    <k n="Tasa de impuesto total" t="r"/>
    <k n="Tasa de natalidad" t="r"/>
    <k n="Tierra agrícola (%)" t="r"/>
    <k n="UniqueName" t="s"/>
    <k n="VDPID/VSID" t="s"/>
    <k n="Zona(s) horaria(s)" t="r"/>
  </s>
  <s t="_linkedentity2core">
    <k n="_CRID" t="e"/>
    <k n="%EntityCulture" t="s"/>
    <k n="%EntityId" t="s"/>
    <k n="%EntityServiceId" t="i"/>
    <k n="%IsRefreshable" t="b"/>
    <k n="_Attribution" t="spb"/>
    <k n="_CanonicalPropertyNames" t="spb"/>
    <k n="_Display" t="spb"/>
    <k n="_DisplayString" t="s"/>
    <k n="_Flags" t="spb"/>
    <k n="_Format" t="spb"/>
    <k n="_Icon" t="s"/>
    <k n="_Provider" t="spb"/>
    <k n="_SubLabel" t="spb"/>
    <k n="Abreviatura" t="s"/>
    <k n="`Área" t="r"/>
    <k n="`Área de bosque (%)" t="r"/>
    <k n="Cambio de IPC (%)" t="r"/>
    <k n="Capital/ciudad principal" t="r"/>
    <k n="Capitalización de mercado de las sociedades cotizadas" t="r"/>
    <k n="Ciudad más grande" t="r"/>
    <k n="Código de llamada" t="r"/>
    <k n="Código de moneda" t="s"/>
    <k n="Consumo de energía de combustibles fósiles" t="r"/>
    <k n="Consumo de energía eléctrica" t="r"/>
    <k n="Descripción" t="s"/>
    <k n="Emisiones de dióxido de carbono" t="r"/>
    <k n="Esperanza de vida" t="r"/>
    <k n="Gastos de salud varios (%)" t="r"/>
    <k n="Himno nacional" t="s"/>
    <k n="Idioma oficial" t="r"/>
    <k n="Imagen" t="r"/>
    <k n="Ingresos fiscales (%)" t="r"/>
    <k n="IPC" t="r"/>
    <k n="LearnMoreOnLink" t="r"/>
    <k n="Líder(es)" t="r"/>
    <k n="Matriculación en educación primaria en bruto (%)" t="r"/>
    <k n="Matriculación en educación terciaria en bruto (%)" t="r"/>
    <k n="Médicos por mil" t="r"/>
    <k n="Mortalidad infantil" t="r"/>
    <k n="Nombre" t="s"/>
    <k n="PIB" t="r"/>
    <k n="Población" t="r"/>
    <k n="Población urbana" t="r"/>
    <k n="Población: 10% más alto de participación de ingresos" t="r"/>
    <k n="Población: 10% más bajo de participación de ingresos" t="r"/>
    <k n="Población: 20% más alto de participación de ingresos" t="r"/>
    <k n="Población: 20% más bajo de participación de ingresos" t="r"/>
    <k n="Población: cuarto 20% de participación de ingresos" t="r"/>
    <k n="Población: participación en la fuerza laboral (%)" t="r"/>
    <k n="Población: segundo 20% de participación de ingresos" t="r"/>
    <k n="Población: tercer 20% de participación de ingresos" t="r"/>
    <k n="Precio de la gasolina" t="r"/>
    <k n="Ratio de mortalidad materna" t="r"/>
    <k n="Salario mínimo" t="r"/>
    <k n="Subdivisiones" t="r"/>
    <k n="Tamaño de las fuerzas armadas" t="r"/>
    <k n="Tasa de desempleo" t="r"/>
    <k n="Tasa de fertilidad" t="r"/>
    <k n="Tasa de impuesto total" t="r"/>
    <k n="Tasa de natalidad" t="r"/>
    <k n="Tierra agrícola (%)" t="r"/>
    <k n="UniqueName" t="s"/>
    <k n="VDPID/VSID" t="s"/>
    <k n="Zona(s) horaria(s)" t="r"/>
  </s>
  <s t="_linkedentity2core">
    <k n="_CRID" t="e"/>
    <k n="%EntityCulture" t="s"/>
    <k n="%EntityId" t="s"/>
    <k n="%EntityServiceId" t="i"/>
    <k n="%IsRefreshable" t="b"/>
    <k n="_Attribution" t="spb"/>
    <k n="_CanonicalPropertyNames" t="spb"/>
    <k n="_Display" t="spb"/>
    <k n="_DisplayString" t="s"/>
    <k n="_Flags" t="spb"/>
    <k n="_Format" t="spb"/>
    <k n="_Icon" t="s"/>
    <k n="_Provider" t="spb"/>
    <k n="_SubLabel" t="spb"/>
    <k n="Abreviatura" t="s"/>
    <k n="`Área" t="r"/>
    <k n="`Área de bosque (%)" t="r"/>
    <k n="Cambio de IPC (%)" t="r"/>
    <k n="Capital/ciudad principal" t="r"/>
    <k n="Capitalización de mercado de las sociedades cotizadas" t="r"/>
    <k n="Ciudad más grande" t="r"/>
    <k n="Código de llamada" t="r"/>
    <k n="Consumo de energía de combustibles fósiles" t="r"/>
    <k n="Consumo de energía eléctrica" t="r"/>
    <k n="Descripción" t="s"/>
    <k n="Emisiones de dióxido de carbono" t="r"/>
    <k n="Esperanza de vida" t="r"/>
    <k n="Gastos de salud varios (%)" t="r"/>
    <k n="Himno nacional" t="s"/>
    <k n="Idioma oficial" t="r"/>
    <k n="Imagen" t="r"/>
    <k n="IPC" t="r"/>
    <k n="LearnMoreOnLink" t="r"/>
    <k n="Líder(es)" t="r"/>
    <k n="Matriculación en educación primaria en bruto (%)" t="r"/>
    <k n="Matriculación en educación terciaria en bruto (%)" t="r"/>
    <k n="Médicos por mil" t="r"/>
    <k n="Mortalidad infantil" t="r"/>
    <k n="Nombre" t="s"/>
    <k n="PIB" t="r"/>
    <k n="Población" t="r"/>
    <k n="Población urbana" t="r"/>
    <k n="Población: 10% más alto de participación de ingresos" t="r"/>
    <k n="Población: 10% más bajo de participación de ingresos" t="r"/>
    <k n="Población: 20% más alto de participación de ingresos" t="r"/>
    <k n="Población: 20% más bajo de participación de ingresos" t="r"/>
    <k n="Población: cuarto 20% de participación de ingresos" t="r"/>
    <k n="Población: participación en la fuerza laboral (%)" t="r"/>
    <k n="Población: segundo 20% de participación de ingresos" t="r"/>
    <k n="Población: tercer 20% de participación de ingresos" t="r"/>
    <k n="Precio de la gasolina" t="r"/>
    <k n="Ratio de mortalidad materna" t="r"/>
    <k n="Salario mínimo" t="r"/>
    <k n="Subdivisiones" t="r"/>
    <k n="Tamaño de las fuerzas armadas" t="r"/>
    <k n="Tasa de desempleo" t="r"/>
    <k n="Tasa de fertilidad" t="r"/>
    <k n="Tasa de impuesto total" t="r"/>
    <k n="Tasa de natalidad" t="r"/>
    <k n="Tierra agrícola (%)" t="r"/>
    <k n="UniqueName" t="s"/>
    <k n="VDPID/VSID" t="s"/>
    <k n="Zona(s) horaria(s)" t="r"/>
  </s>
  <s t="_linkedentity2core">
    <k n="_CRID" t="e"/>
    <k n="%EntityCulture" t="s"/>
    <k n="%EntityId" t="s"/>
    <k n="%EntityServiceId" t="i"/>
    <k n="%IsRefreshable" t="b"/>
    <k n="_Attribution" t="spb"/>
    <k n="_CanonicalPropertyNames" t="spb"/>
    <k n="_Display" t="spb"/>
    <k n="_DisplayString" t="s"/>
    <k n="_Flags" t="spb"/>
    <k n="_Format" t="spb"/>
    <k n="_Icon" t="s"/>
    <k n="_Provider" t="spb"/>
    <k n="_SubLabel" t="spb"/>
    <k n="Abreviatura" t="s"/>
    <k n="`Área" t="r"/>
    <k n="`Área de bosque (%)" t="r"/>
    <k n="Cambio de IPC (%)" t="r"/>
    <k n="Capital/ciudad principal" t="r"/>
    <k n="Ciudad más grande" t="r"/>
    <k n="Código de llamada" t="r"/>
    <k n="Código de moneda" t="s"/>
    <k n="Consumo de energía de combustibles fósiles" t="r"/>
    <k n="Consumo de energía eléctrica" t="r"/>
    <k n="Descripción" t="s"/>
    <k n="Emisiones de dióxido de carbono" t="r"/>
    <k n="Esperanza de vida" t="r"/>
    <k n="Gastos de salud varios (%)" t="r"/>
    <k n="Himno nacional" t="s"/>
    <k n="Idioma oficial" t="r"/>
    <k n="Imagen" t="r"/>
    <k n="Ingresos fiscales (%)" t="r"/>
    <k n="IPC" t="r"/>
    <k n="LearnMoreOnLink" t="r"/>
    <k n="Líder(es)" t="r"/>
    <k n="Matriculación en educación primaria en bruto (%)" t="r"/>
    <k n="Matriculación en educación terciaria en bruto (%)" t="r"/>
    <k n="Médicos por mil" t="r"/>
    <k n="Mortalidad infantil" t="r"/>
    <k n="Nombre" t="s"/>
    <k n="PIB" t="r"/>
    <k n="Población" t="r"/>
    <k n="Población urbana" t="r"/>
    <k n="Población: 10% más alto de participación de ingresos" t="r"/>
    <k n="Población: 10% más bajo de participación de ingresos" t="r"/>
    <k n="Población: 20% más alto de participación de ingresos" t="r"/>
    <k n="Población: 20% más bajo de participación de ingresos" t="r"/>
    <k n="Población: cuarto 20% de participación de ingresos" t="r"/>
    <k n="Población: participación en la fuerza laboral (%)" t="r"/>
    <k n="Población: segundo 20% de participación de ingresos" t="r"/>
    <k n="Población: tercer 20% de participación de ingresos" t="r"/>
    <k n="Precio de la gasolina" t="r"/>
    <k n="Ratio de mortalidad materna" t="r"/>
    <k n="Salario mínimo" t="r"/>
    <k n="Subdivisiones" t="r"/>
    <k n="Tamaño de las fuerzas armadas" t="r"/>
    <k n="Tasa de desempleo" t="r"/>
    <k n="Tasa de fertilidad" t="r"/>
    <k n="Tasa de impuesto total" t="r"/>
    <k n="Tasa de natalidad" t="r"/>
    <k n="Tierra agrícola (%)" t="r"/>
    <k n="UniqueName" t="s"/>
    <k n="VDPID/VSID" t="s"/>
    <k n="Zona(s) horaria(s)" t="r"/>
  </s>
  <s t="_linkedentity2core">
    <k n="_CRID" t="e"/>
    <k n="%EntityCulture" t="s"/>
    <k n="%EntityId" t="s"/>
    <k n="%EntityServiceId" t="i"/>
    <k n="%IsRefreshable" t="b"/>
    <k n="_Attribution" t="spb"/>
    <k n="_CanonicalPropertyNames" t="spb"/>
    <k n="_Display" t="spb"/>
    <k n="_DisplayString" t="s"/>
    <k n="_Flags" t="spb"/>
    <k n="_Format" t="spb"/>
    <k n="_Icon" t="s"/>
    <k n="_Provider" t="spb"/>
    <k n="_SubLabel" t="spb"/>
    <k n="Abreviatura" t="s"/>
    <k n="`Área" t="r"/>
    <k n="`Área de bosque (%)" t="r"/>
    <k n="Cambio de IPC (%)" t="r"/>
    <k n="Capital/ciudad principal" t="r"/>
    <k n="Ciudad más grande" t="r"/>
    <k n="Código de llamada" t="r"/>
    <k n="Consumo de energía de combustibles fósiles" t="r"/>
    <k n="Consumo de energía eléctrica" t="r"/>
    <k n="Descripción" t="s"/>
    <k n="Emisiones de dióxido de carbono" t="r"/>
    <k n="Esperanza de vida" t="r"/>
    <k n="Gastos de salud varios (%)" t="r"/>
    <k n="Himno nacional" t="s"/>
    <k n="Idioma oficial" t="r"/>
    <k n="Imagen" t="r"/>
    <k n="Ingresos fiscales (%)" t="r"/>
    <k n="IPC" t="r"/>
    <k n="LearnMoreOnLink" t="r"/>
    <k n="Líder(es)" t="r"/>
    <k n="Matriculación en educación primaria en bruto (%)" t="r"/>
    <k n="Matriculación en educación terciaria en bruto (%)" t="r"/>
    <k n="Médicos por mil" t="r"/>
    <k n="Mortalidad infantil" t="r"/>
    <k n="Nombre" t="s"/>
    <k n="PIB" t="r"/>
    <k n="Población" t="r"/>
    <k n="Población urbana" t="r"/>
    <k n="Población: 10% más alto de participación de ingresos" t="r"/>
    <k n="Población: 10% más bajo de participación de ingresos" t="r"/>
    <k n="Población: 20% más alto de participación de ingresos" t="r"/>
    <k n="Población: 20% más bajo de participación de ingresos" t="r"/>
    <k n="Población: cuarto 20% de participación de ingresos" t="r"/>
    <k n="Población: participación en la fuerza laboral (%)" t="r"/>
    <k n="Población: segundo 20% de participación de ingresos" t="r"/>
    <k n="Población: tercer 20% de participación de ingresos" t="r"/>
    <k n="Precio de la gasolina" t="r"/>
    <k n="Ratio de mortalidad materna" t="r"/>
    <k n="Salario mínimo" t="r"/>
    <k n="Subdivisiones" t="r"/>
    <k n="Tamaño de las fuerzas armadas" t="r"/>
    <k n="Tasa de desempleo" t="r"/>
    <k n="Tasa de fertilidad" t="r"/>
    <k n="Tasa de impuesto total" t="r"/>
    <k n="Tasa de natalidad" t="r"/>
    <k n="Tierra agrícola (%)" t="r"/>
    <k n="UniqueName" t="s"/>
    <k n="VDPID/VSID" t="s"/>
    <k n="Zona(s) horaria(s)" t="r"/>
  </s>
</rvStructures>
</file>

<file path=xl/richData/rdsupportingpropertybag.xml><?xml version="1.0" encoding="utf-8"?>
<supportingPropertyBags xmlns="http://schemas.microsoft.com/office/spreadsheetml/2017/richdata2">
  <spbArrays count="6">
    <a count="62">
      <v t="s">%EntityServiceId</v>
      <v t="s">%IsRefreshable</v>
      <v t="s">_CanonicalPropertyNames</v>
      <v t="s">%EntityCulture</v>
      <v t="s">%EntityId</v>
      <v t="s">_Icon</v>
      <v t="s">_Provider</v>
      <v t="s">_Attribution</v>
      <v t="s">_Display</v>
      <v t="s">Nombre</v>
      <v t="s">_Format</v>
      <v t="s">Capital/ciudad principal</v>
      <v t="s">Líder(es)</v>
      <v t="s">_SubLabel</v>
      <v t="s">Población</v>
      <v t="s">`Área</v>
      <v t="s">Abreviatura</v>
      <v t="s">PIB</v>
      <v t="s">Código de moneda</v>
      <v t="s">Ciudad más grande</v>
      <v t="s">Himno nacional</v>
      <v t="s">Subdivisiones</v>
      <v t="s">Esperanza de vida</v>
      <v t="s">Tasa de natalidad</v>
      <v t="s">Tasa de fertilidad</v>
      <v t="s">Mortalidad infantil</v>
      <v t="s">Ratio de mortalidad materna</v>
      <v t="s">Población urbana</v>
      <v t="s">Tierra agrícola (%)</v>
      <v t="s">`Área de bosque (%)</v>
      <v t="s">Emisiones de dióxido de carbono</v>
      <v t="s">Consumo de energía de combustibles fósiles</v>
      <v t="s">Precio de la gasolina</v>
      <v t="s">Consumo de energía eléctrica</v>
      <v t="s">IPC</v>
      <v t="s">Cambio de IPC (%)</v>
      <v t="s">Población: 10% más alto de participación de ingresos</v>
      <v t="s">Población: 20% más alto de participación de ingresos</v>
      <v t="s">Población: segundo 20% de participación de ingresos</v>
      <v t="s">Población: tercer 20% de participación de ingresos</v>
      <v t="s">Población: cuarto 20% de participación de ingresos</v>
      <v t="s">Población: 20% más bajo de participación de ingresos</v>
      <v t="s">Población: 10% más bajo de participación de ingresos</v>
      <v t="s">Población: participación en la fuerza laboral (%)</v>
      <v t="s">Salario mínimo</v>
      <v t="s">Ingresos fiscales (%)</v>
      <v t="s">Tasa de impuesto total</v>
      <v t="s">Tasa de desempleo</v>
      <v t="s">Capitalización de mercado de las sociedades cotizadas</v>
      <v t="s">Matriculación en educación primaria en bruto (%)</v>
      <v t="s">Matriculación en educación terciaria en bruto (%)</v>
      <v t="s">Gastos de salud varios (%)</v>
      <v t="s">Médicos por mil</v>
      <v t="s">Tamaño de las fuerzas armadas</v>
      <v t="s">Código de llamada</v>
      <v t="s">_Flags</v>
      <v t="s">VDPID/VSID</v>
      <v t="s">UniqueName</v>
      <v t="s">_DisplayString</v>
      <v t="s">LearnMoreOnLink</v>
      <v t="s">Imagen</v>
      <v t="s">Descripción</v>
    </a>
    <a count="63">
      <v t="s">%EntityServiceId</v>
      <v t="s">%IsRefreshable</v>
      <v t="s">_CanonicalPropertyNames</v>
      <v t="s">%EntityCulture</v>
      <v t="s">%EntityId</v>
      <v t="s">_Icon</v>
      <v t="s">_Provider</v>
      <v t="s">_Attribution</v>
      <v t="s">_Display</v>
      <v t="s">Nombre</v>
      <v t="s">_Format</v>
      <v t="s">Capital/ciudad principal</v>
      <v t="s">Líder(es)</v>
      <v t="s">_SubLabel</v>
      <v t="s">Población</v>
      <v t="s">`Área</v>
      <v t="s">Abreviatura</v>
      <v t="s">PIB</v>
      <v t="s">Código de moneda</v>
      <v t="s">Ciudad más grande</v>
      <v t="s">Himno nacional</v>
      <v t="s">Subdivisiones</v>
      <v t="s">Esperanza de vida</v>
      <v t="s">Tasa de natalidad</v>
      <v t="s">Tasa de fertilidad</v>
      <v t="s">Mortalidad infantil</v>
      <v t="s">Ratio de mortalidad materna</v>
      <v t="s">Población urbana</v>
      <v t="s">Tierra agrícola (%)</v>
      <v t="s">`Área de bosque (%)</v>
      <v t="s">Emisiones de dióxido de carbono</v>
      <v t="s">Consumo de energía de combustibles fósiles</v>
      <v t="s">Precio de la gasolina</v>
      <v t="s">Consumo de energía eléctrica</v>
      <v t="s">IPC</v>
      <v t="s">Cambio de IPC (%)</v>
      <v t="s">Población: 10% más alto de participación de ingresos</v>
      <v t="s">Población: 20% más alto de participación de ingresos</v>
      <v t="s">Población: segundo 20% de participación de ingresos</v>
      <v t="s">Población: tercer 20% de participación de ingresos</v>
      <v t="s">Población: cuarto 20% de participación de ingresos</v>
      <v t="s">Población: 20% más bajo de participación de ingresos</v>
      <v t="s">Población: 10% más bajo de participación de ingresos</v>
      <v t="s">Población: participación en la fuerza laboral (%)</v>
      <v t="s">Salario mínimo</v>
      <v t="s">Ingresos fiscales (%)</v>
      <v t="s">Tasa de impuesto total</v>
      <v t="s">Tasa de desempleo</v>
      <v t="s">Capitalización de mercado de las sociedades cotizadas</v>
      <v t="s">Matriculación en educación primaria en bruto (%)</v>
      <v t="s">Matriculación en educación terciaria en bruto (%)</v>
      <v t="s">Gastos de salud varios (%)</v>
      <v t="s">Médicos por mil</v>
      <v t="s">Tamaño de las fuerzas armadas</v>
      <v t="s">Zona(s) horaria(s)</v>
      <v t="s">Código de llamada</v>
      <v t="s">_Flags</v>
      <v t="s">VDPID/VSID</v>
      <v t="s">UniqueName</v>
      <v t="s">_DisplayString</v>
      <v t="s">LearnMoreOnLink</v>
      <v t="s">Imagen</v>
      <v t="s">Descripción</v>
    </a>
    <a count="64">
      <v t="s">%EntityServiceId</v>
      <v t="s">%IsRefreshable</v>
      <v t="s">_CanonicalPropertyNames</v>
      <v t="s">%EntityCulture</v>
      <v t="s">%EntityId</v>
      <v t="s">_Icon</v>
      <v t="s">_Provider</v>
      <v t="s">_Attribution</v>
      <v t="s">_Display</v>
      <v t="s">Nombre</v>
      <v t="s">_Format</v>
      <v t="s">Capital/ciudad principal</v>
      <v t="s">Líder(es)</v>
      <v t="s">_SubLabel</v>
      <v t="s">Población</v>
      <v t="s">`Área</v>
      <v t="s">Abreviatura</v>
      <v t="s">PIB</v>
      <v t="s">Código de moneda</v>
      <v t="s">Ciudad más grande</v>
      <v t="s">Himno nacional</v>
      <v t="s">Idioma oficial</v>
      <v t="s">Subdivisiones</v>
      <v t="s">Esperanza de vida</v>
      <v t="s">Tasa de natalidad</v>
      <v t="s">Tasa de fertilidad</v>
      <v t="s">Mortalidad infantil</v>
      <v t="s">Ratio de mortalidad materna</v>
      <v t="s">Población urbana</v>
      <v t="s">Tierra agrícola (%)</v>
      <v t="s">`Área de bosque (%)</v>
      <v t="s">Emisiones de dióxido de carbono</v>
      <v t="s">Consumo de energía de combustibles fósiles</v>
      <v t="s">Precio de la gasolina</v>
      <v t="s">Consumo de energía eléctrica</v>
      <v t="s">IPC</v>
      <v t="s">Cambio de IPC (%)</v>
      <v t="s">Población: 10% más alto de participación de ingresos</v>
      <v t="s">Población: 20% más alto de participación de ingresos</v>
      <v t="s">Población: segundo 20% de participación de ingresos</v>
      <v t="s">Población: tercer 20% de participación de ingresos</v>
      <v t="s">Población: cuarto 20% de participación de ingresos</v>
      <v t="s">Población: 20% más bajo de participación de ingresos</v>
      <v t="s">Población: 10% más bajo de participación de ingresos</v>
      <v t="s">Población: participación en la fuerza laboral (%)</v>
      <v t="s">Salario mínimo</v>
      <v t="s">Ingresos fiscales (%)</v>
      <v t="s">Tasa de impuesto total</v>
      <v t="s">Tasa de desempleo</v>
      <v t="s">Capitalización de mercado de las sociedades cotizadas</v>
      <v t="s">Matriculación en educación primaria en bruto (%)</v>
      <v t="s">Matriculación en educación terciaria en bruto (%)</v>
      <v t="s">Gastos de salud varios (%)</v>
      <v t="s">Médicos por mil</v>
      <v t="s">Tamaño de las fuerzas armadas</v>
      <v t="s">Zona(s) horaria(s)</v>
      <v t="s">Código de llamada</v>
      <v t="s">_Flags</v>
      <v t="s">VDPID/VSID</v>
      <v t="s">UniqueName</v>
      <v t="s">_DisplayString</v>
      <v t="s">LearnMoreOnLink</v>
      <v t="s">Imagen</v>
      <v t="s">Descripción</v>
    </a>
    <a count="62">
      <v t="s">%EntityServiceId</v>
      <v t="s">%IsRefreshable</v>
      <v t="s">_CanonicalPropertyNames</v>
      <v t="s">%EntityCulture</v>
      <v t="s">%EntityId</v>
      <v t="s">_Icon</v>
      <v t="s">_Provider</v>
      <v t="s">_Attribution</v>
      <v t="s">_Display</v>
      <v t="s">Nombre</v>
      <v t="s">_Format</v>
      <v t="s">Capital/ciudad principal</v>
      <v t="s">Líder(es)</v>
      <v t="s">_SubLabel</v>
      <v t="s">Población</v>
      <v t="s">`Área</v>
      <v t="s">Abreviatura</v>
      <v t="s">PIB</v>
      <v t="s">Ciudad más grande</v>
      <v t="s">Himno nacional</v>
      <v t="s">Idioma oficial</v>
      <v t="s">Subdivisiones</v>
      <v t="s">Esperanza de vida</v>
      <v t="s">Tasa de natalidad</v>
      <v t="s">Tasa de fertilidad</v>
      <v t="s">Mortalidad infantil</v>
      <v t="s">Ratio de mortalidad materna</v>
      <v t="s">Población urbana</v>
      <v t="s">Tierra agrícola (%)</v>
      <v t="s">`Área de bosque (%)</v>
      <v t="s">Emisiones de dióxido de carbono</v>
      <v t="s">Consumo de energía de combustibles fósiles</v>
      <v t="s">Precio de la gasolina</v>
      <v t="s">Consumo de energía eléctrica</v>
      <v t="s">IPC</v>
      <v t="s">Cambio de IPC (%)</v>
      <v t="s">Población: 10% más alto de participación de ingresos</v>
      <v t="s">Población: 20% más alto de participación de ingresos</v>
      <v t="s">Población: segundo 20% de participación de ingresos</v>
      <v t="s">Población: tercer 20% de participación de ingresos</v>
      <v t="s">Población: cuarto 20% de participación de ingresos</v>
      <v t="s">Población: 20% más bajo de participación de ingresos</v>
      <v t="s">Población: 10% más bajo de participación de ingresos</v>
      <v t="s">Población: participación en la fuerza laboral (%)</v>
      <v t="s">Salario mínimo</v>
      <v t="s">Tasa de impuesto total</v>
      <v t="s">Tasa de desempleo</v>
      <v t="s">Capitalización de mercado de las sociedades cotizadas</v>
      <v t="s">Matriculación en educación primaria en bruto (%)</v>
      <v t="s">Matriculación en educación terciaria en bruto (%)</v>
      <v t="s">Gastos de salud varios (%)</v>
      <v t="s">Médicos por mil</v>
      <v t="s">Tamaño de las fuerzas armadas</v>
      <v t="s">Zona(s) horaria(s)</v>
      <v t="s">Código de llamada</v>
      <v t="s">_Flags</v>
      <v t="s">VDPID/VSID</v>
      <v t="s">UniqueName</v>
      <v t="s">_DisplayString</v>
      <v t="s">LearnMoreOnLink</v>
      <v t="s">Imagen</v>
      <v t="s">Descripción</v>
    </a>
    <a count="63">
      <v t="s">%EntityServiceId</v>
      <v t="s">%IsRefreshable</v>
      <v t="s">_CanonicalPropertyNames</v>
      <v t="s">%EntityCulture</v>
      <v t="s">%EntityId</v>
      <v t="s">_Icon</v>
      <v t="s">_Provider</v>
      <v t="s">_Attribution</v>
      <v t="s">_Display</v>
      <v t="s">Nombre</v>
      <v t="s">_Format</v>
      <v t="s">Capital/ciudad principal</v>
      <v t="s">Líder(es)</v>
      <v t="s">_SubLabel</v>
      <v t="s">Población</v>
      <v t="s">`Área</v>
      <v t="s">Abreviatura</v>
      <v t="s">PIB</v>
      <v t="s">Código de moneda</v>
      <v t="s">Ciudad más grande</v>
      <v t="s">Himno nacional</v>
      <v t="s">Idioma oficial</v>
      <v t="s">Subdivisiones</v>
      <v t="s">Esperanza de vida</v>
      <v t="s">Tasa de natalidad</v>
      <v t="s">Tasa de fertilidad</v>
      <v t="s">Mortalidad infantil</v>
      <v t="s">Ratio de mortalidad materna</v>
      <v t="s">Población urbana</v>
      <v t="s">Tierra agrícola (%)</v>
      <v t="s">`Área de bosque (%)</v>
      <v t="s">Emisiones de dióxido de carbono</v>
      <v t="s">Consumo de energía de combustibles fósiles</v>
      <v t="s">Precio de la gasolina</v>
      <v t="s">Consumo de energía eléctrica</v>
      <v t="s">IPC</v>
      <v t="s">Cambio de IPC (%)</v>
      <v t="s">Población: 10% más alto de participación de ingresos</v>
      <v t="s">Población: 20% más alto de participación de ingresos</v>
      <v t="s">Población: segundo 20% de participación de ingresos</v>
      <v t="s">Población: tercer 20% de participación de ingresos</v>
      <v t="s">Población: cuarto 20% de participación de ingresos</v>
      <v t="s">Población: 20% más bajo de participación de ingresos</v>
      <v t="s">Población: 10% más bajo de participación de ingresos</v>
      <v t="s">Población: participación en la fuerza laboral (%)</v>
      <v t="s">Salario mínimo</v>
      <v t="s">Ingresos fiscales (%)</v>
      <v t="s">Tasa de impuesto total</v>
      <v t="s">Tasa de desempleo</v>
      <v t="s">Matriculación en educación primaria en bruto (%)</v>
      <v t="s">Matriculación en educación terciaria en bruto (%)</v>
      <v t="s">Gastos de salud varios (%)</v>
      <v t="s">Médicos por mil</v>
      <v t="s">Tamaño de las fuerzas armadas</v>
      <v t="s">Zona(s) horaria(s)</v>
      <v t="s">Código de llamada</v>
      <v t="s">_Flags</v>
      <v t="s">VDPID/VSID</v>
      <v t="s">UniqueName</v>
      <v t="s">_DisplayString</v>
      <v t="s">LearnMoreOnLink</v>
      <v t="s">Imagen</v>
      <v t="s">Descripción</v>
    </a>
    <a count="62">
      <v t="s">%EntityServiceId</v>
      <v t="s">%IsRefreshable</v>
      <v t="s">_CanonicalPropertyNames</v>
      <v t="s">%EntityCulture</v>
      <v t="s">%EntityId</v>
      <v t="s">_Icon</v>
      <v t="s">_Provider</v>
      <v t="s">_Attribution</v>
      <v t="s">_Display</v>
      <v t="s">Nombre</v>
      <v t="s">_Format</v>
      <v t="s">Capital/ciudad principal</v>
      <v t="s">Líder(es)</v>
      <v t="s">_SubLabel</v>
      <v t="s">Población</v>
      <v t="s">`Área</v>
      <v t="s">Abreviatura</v>
      <v t="s">PIB</v>
      <v t="s">Ciudad más grande</v>
      <v t="s">Himno nacional</v>
      <v t="s">Idioma oficial</v>
      <v t="s">Subdivisiones</v>
      <v t="s">Esperanza de vida</v>
      <v t="s">Tasa de natalidad</v>
      <v t="s">Tasa de fertilidad</v>
      <v t="s">Mortalidad infantil</v>
      <v t="s">Ratio de mortalidad materna</v>
      <v t="s">Población urbana</v>
      <v t="s">Tierra agrícola (%)</v>
      <v t="s">`Área de bosque (%)</v>
      <v t="s">Emisiones de dióxido de carbono</v>
      <v t="s">Consumo de energía de combustibles fósiles</v>
      <v t="s">Precio de la gasolina</v>
      <v t="s">Consumo de energía eléctrica</v>
      <v t="s">IPC</v>
      <v t="s">Cambio de IPC (%)</v>
      <v t="s">Población: 10% más alto de participación de ingresos</v>
      <v t="s">Población: 20% más alto de participación de ingresos</v>
      <v t="s">Población: segundo 20% de participación de ingresos</v>
      <v t="s">Población: tercer 20% de participación de ingresos</v>
      <v t="s">Población: cuarto 20% de participación de ingresos</v>
      <v t="s">Población: 20% más bajo de participación de ingresos</v>
      <v t="s">Población: 10% más bajo de participación de ingresos</v>
      <v t="s">Población: participación en la fuerza laboral (%)</v>
      <v t="s">Salario mínimo</v>
      <v t="s">Ingresos fiscales (%)</v>
      <v t="s">Tasa de impuesto total</v>
      <v t="s">Tasa de desempleo</v>
      <v t="s">Matriculación en educación primaria en bruto (%)</v>
      <v t="s">Matriculación en educación terciaria en bruto (%)</v>
      <v t="s">Gastos de salud varios (%)</v>
      <v t="s">Médicos por mil</v>
      <v t="s">Tamaño de las fuerzas armadas</v>
      <v t="s">Zona(s) horaria(s)</v>
      <v t="s">Código de llamada</v>
      <v t="s">_Flags</v>
      <v t="s">VDPID/VSID</v>
      <v t="s">UniqueName</v>
      <v t="s">_DisplayString</v>
      <v t="s">LearnMoreOnLink</v>
      <v t="s">Imagen</v>
      <v t="s">Descripción</v>
    </a>
  </spbArrays>
  <spbData count="123">
    <spb s="0">
      <v xml:space="preserve">data.worldbank.org	</v>
      <v xml:space="preserve">	</v>
      <v xml:space="preserve">http://data.worldbank.org/indicator/FP.CPI.TOTL	</v>
      <v xml:space="preserve">	</v>
    </spb>
    <spb s="0">
      <v xml:space="preserve">Wikipedia	Cia	travel.state.gov	</v>
      <v xml:space="preserve">CC-BY-SA			</v>
      <v xml:space="preserve">http://en.wikipedia.org/wiki/Mexico	https://www.cia.gov/library/publications/the-world-factbook/geos/mx.html?Transportation	https://travel.state.gov/content/travel/en/international-travel/International-Travel-Country-Information-Pages/Mexico.html	</v>
      <v xml:space="preserve">http://creativecommons.org/licenses/by-sa/3.0/			</v>
    </spb>
    <spb s="0">
      <v xml:space="preserve">Wikipedia	</v>
      <v xml:space="preserve">CC-BY-SA	</v>
      <v xml:space="preserve">http://en.wikipedia.org/wiki/Mexico	</v>
      <v xml:space="preserve">http://creativecommons.org/licenses/by-sa/3.0/	</v>
    </spb>
    <spb s="0">
      <v xml:space="preserve">Wikipedia	Wikipedia	</v>
      <v xml:space="preserve">CC-BY-SA	CC-BY-SA	</v>
      <v xml:space="preserve">http://en.wikipedia.org/wiki/Mexico	http://es.wikipedia.org/wiki/México	</v>
      <v xml:space="preserve">http://creativecommons.org/licenses/by-sa/3.0/	http://creativecommons.org/licenses/by-sa/3.0/	</v>
    </spb>
    <spb s="0">
      <v xml:space="preserve">Wikipedia	</v>
      <v xml:space="preserve">CC-BY-SA	</v>
      <v xml:space="preserve">http://es.wikipedia.org/wiki/México	</v>
      <v xml:space="preserve">http://creativecommons.org/licenses/by-sa/3.0/	</v>
    </spb>
    <spb s="0">
      <v xml:space="preserve">data.worldbank.org	</v>
      <v xml:space="preserve">	</v>
      <v xml:space="preserve">http://data.worldbank.org/indicator/SH.MED.PHYS.ZS	</v>
      <v xml:space="preserve">	</v>
    </spb>
    <spb s="0">
      <v xml:space="preserve">data.worldbank.org	</v>
      <v xml:space="preserve">	</v>
      <v xml:space="preserve">http://data.worldbank.org/indicator/SP.URB.TOTL	</v>
      <v xml:space="preserve">	</v>
    </spb>
    <spb s="0">
      <v xml:space="preserve">Cia	</v>
      <v xml:space="preserve">	</v>
      <v xml:space="preserve">https://www.cia.gov/library/publications/the-world-factbook/geos/mx.html?Transportation	</v>
      <v xml:space="preserve">	</v>
    </spb>
    <spb s="0">
      <v xml:space="preserve">Wikipedia	Wikipedia	Wikipedia	</v>
      <v xml:space="preserve">CC-BY-SA	CC-BY-SA	CC-BY-SA	</v>
      <v xml:space="preserve">http://en.wikipedia.org/wiki/Mexico	http://es.wikipedia.org/wiki/México	http://fr.wikipedia.org/wiki/Mexique	</v>
      <v xml:space="preserve">http://creativecommons.org/licenses/by-sa/3.0/	http://creativecommons.org/licenses/by-sa/3.0/	http://creativecommons.org/licenses/by-sa/3.0/	</v>
    </spb>
    <spb s="0">
      <v xml:space="preserve">Wikipedia	Cia	</v>
      <v xml:space="preserve">CC-BY-SA		</v>
      <v xml:space="preserve">http://en.wikipedia.org/wiki/Mexico	https://www.cia.gov/library/publications/the-world-factbook/geos/mx.html?Transportation	</v>
      <v xml:space="preserve">http://creativecommons.org/licenses/by-sa/3.0/		</v>
    </spb>
    <spb s="0">
      <v xml:space="preserve">data.worldbank.org	</v>
      <v xml:space="preserve">	</v>
      <v xml:space="preserve">http://data.worldbank.org/indicator/SP.DYN.LE00.IN	</v>
      <v xml:space="preserve">	</v>
    </spb>
    <spb s="0">
      <v xml:space="preserve">data.worldbank.org	</v>
      <v xml:space="preserve">	</v>
      <v xml:space="preserve">http://data.worldbank.org/indicator/SP.DYN.CBRT.IN	</v>
      <v xml:space="preserve">	</v>
    </spb>
    <spb s="0">
      <v xml:space="preserve">data.worldbank.org	</v>
      <v xml:space="preserve">	</v>
      <v xml:space="preserve">http://data.worldbank.org/indicator/SP.DYN.TFRT.IN	</v>
      <v xml:space="preserve">	</v>
    </spb>
    <spb s="0">
      <v xml:space="preserve">data.worldbank.org	</v>
      <v xml:space="preserve">	</v>
      <v xml:space="preserve">http://data.worldbank.org/indicator/SP.DYN.IMRT.IN	</v>
      <v xml:space="preserve">	</v>
    </spb>
    <spb s="0">
      <v xml:space="preserve">data.worldbank.org	</v>
      <v xml:space="preserve">	</v>
      <v xml:space="preserve">http://data.worldbank.org/indicator/SH.STA.MMRT	</v>
      <v xml:space="preserve">	</v>
    </spb>
    <spb s="0">
      <v xml:space="preserve">data.worldbank.org	</v>
      <v xml:space="preserve">	</v>
      <v xml:space="preserve">http://data.worldbank.org/indicator/EG.USE.ELEC.KH.PC	</v>
      <v xml:space="preserve">	</v>
    </spb>
    <spb s="0">
      <v xml:space="preserve">data.worldbank.org	</v>
      <v xml:space="preserve">	</v>
      <v xml:space="preserve">http://data.worldbank.org/indicator/MS.MIL.TOTL.P1	</v>
      <v xml:space="preserve">	</v>
    </spb>
    <spb s="0">
      <v xml:space="preserve">data.worldbank.org	</v>
      <v xml:space="preserve">	</v>
      <v xml:space="preserve">http://data.worldbank.org/indicator/EN.ATM.CO2E.KT	</v>
      <v xml:space="preserve">	</v>
    </spb>
    <spb s="0">
      <v xml:space="preserve">data.worldbank.org	</v>
      <v xml:space="preserve">	</v>
      <v xml:space="preserve">http://data.worldbank.org/indicator/SL.TLF.CACT.ZS	</v>
      <v xml:space="preserve">	</v>
    </spb>
    <spb s="1">
      <v>0</v>
      <v>1</v>
      <v>2</v>
      <v>3</v>
      <v>2</v>
      <v>3</v>
      <v>2</v>
      <v>4</v>
      <v>3</v>
      <v>2</v>
      <v>5</v>
      <v>2</v>
      <v>6</v>
      <v>7</v>
      <v>8</v>
      <v>9</v>
      <v>10</v>
      <v>7</v>
      <v>11</v>
      <v>12</v>
      <v>13</v>
      <v>7</v>
      <v>7</v>
      <v>7</v>
      <v>1</v>
      <v>7</v>
      <v>8</v>
      <v>7</v>
      <v>14</v>
      <v>15</v>
      <v>16</v>
      <v>17</v>
      <v>7</v>
      <v>7</v>
      <v>7</v>
      <v>18</v>
      <v>7</v>
      <v>7</v>
      <v>7</v>
      <v>7</v>
      <v>7</v>
      <v>7</v>
      <v>7</v>
      <v>1</v>
    </spb>
    <spb s="2">
      <v>CPI</v>
      <v>GDP</v>
      <v>Area</v>
      <v>Image</v>
      <v>Name</v>
      <v>Population</v>
      <v>UniqueName</v>
      <v>VDPID/VSID</v>
      <v>Abbreviation</v>
      <v>Description</v>
      <v>National anthem</v>
      <v>Minimum wage</v>
      <v>LearnMoreOnLink</v>
      <v>Physicians per thousand</v>
      <v>Currency code</v>
      <v>Urban population</v>
      <v>CPI Change (%)</v>
      <v>Largest city</v>
      <v>Calling code</v>
      <v>Life expectancy</v>
      <v>Unemployment rate</v>
      <v>Birth rate</v>
      <v>Fertility rate</v>
      <v>Forested area (%)</v>
      <v>Infant mortality</v>
      <v>Agricultural land (%)</v>
      <v>Tax revenue (%)</v>
      <v>Gasoline price</v>
      <v>Total tax rate</v>
      <v>Capital/Major City</v>
      <v>Out of pocket health expenditure (%)</v>
      <v>Maternal mortality ratio</v>
      <v>Electric power consumption</v>
      <v>Armed forces size</v>
      <v>Carbon dioxide emissions</v>
      <v>Fossil fuel energy consumption</v>
      <v>Gross primary education enrollment (%)</v>
      <v>Gross tertiary education enrollment (%)</v>
      <v>Population: Labor force participation (%)</v>
      <v>Population: Income share fourth 20%</v>
      <v>Population: Income share third 20%</v>
      <v>Population: Income share second 20%</v>
      <v>Population: Income share highest 10%</v>
      <v>Population: Income share lowest 10%</v>
      <v>Population: Income share highest 20%</v>
      <v>Population: Income share lowest 20%</v>
      <v>Market cap of listed companies</v>
    </spb>
    <spb s="3">
      <v>0</v>
      <v>Name</v>
      <v>LearnMoreOnLink</v>
    </spb>
    <spb s="4">
      <v>0</v>
      <v>0</v>
      <v>0</v>
    </spb>
    <spb s="5">
      <v>0</v>
      <v>0</v>
    </spb>
    <spb s="6">
      <v>22</v>
      <v>22</v>
      <v>23</v>
      <v>22</v>
    </spb>
    <spb s="7">
      <v>1</v>
      <v>2</v>
      <v>3</v>
    </spb>
    <spb s="8">
      <v>https://www.bing.com</v>
      <v>https://www.bing.com/th?id=Ga%5Cbing_yt.png&amp;w=100&amp;h=40&amp;c=0&amp;pid=0.1</v>
      <v>Con tecnología de Bing</v>
    </spb>
    <spb s="9">
      <v>2019</v>
      <v>2019</v>
      <v>kilómetro cuadrado</v>
      <v>2020</v>
      <v>2017</v>
      <v>2019</v>
      <v>2019</v>
      <v>años (2018)</v>
      <v>2019</v>
      <v>por mil (2018)</v>
      <v>2018</v>
      <v>por mil (2018)</v>
      <v>2016</v>
      <v>2016</v>
      <v>2018</v>
      <v>por litro (2016)</v>
      <v>2019</v>
      <v>2015</v>
      <v>muertes por 100 000 (2017)</v>
      <v>kWh (2014)</v>
      <v>2017</v>
      <v>kilotones por año (2016)</v>
      <v>2015</v>
      <v>2017</v>
      <v>2017</v>
      <v>2019</v>
      <v>2018</v>
      <v>2018</v>
      <v>2018</v>
      <v>2018</v>
      <v>2018</v>
      <v>2018</v>
      <v>2018</v>
      <v>2019</v>
    </spb>
    <spb s="10">
      <v>4</v>
    </spb>
    <spb s="10">
      <v>5</v>
    </spb>
    <spb s="10">
      <v>6</v>
    </spb>
    <spb s="10">
      <v>7</v>
    </spb>
    <spb s="10">
      <v>8</v>
    </spb>
    <spb s="0">
      <v xml:space="preserve">Wikipedia	</v>
      <v xml:space="preserve">Public domain	</v>
      <v xml:space="preserve">http://es.wikipedia.org/wiki/México	</v>
      <v xml:space="preserve">http://en.wikipedia.org/wiki/Public_domain	</v>
    </spb>
    <spb s="10">
      <v>9</v>
    </spb>
    <spb s="10">
      <v>10</v>
    </spb>
    <spb s="10">
      <v>11</v>
    </spb>
    <spb s="10">
      <v>12</v>
    </spb>
    <spb s="0">
      <v xml:space="preserve">Wikipedia	US Census	</v>
      <v xml:space="preserve">CC-BY-SA		</v>
      <v xml:space="preserve">http://en.wikipedia.org/wiki/United_States	http://www.census.gov/quickfacts/table/VET605214/	</v>
      <v xml:space="preserve">http://creativecommons.org/licenses/by-sa/3.0/		</v>
    </spb>
    <spb s="0">
      <v xml:space="preserve">US Census	Cia	</v>
      <v xml:space="preserve">		</v>
      <v xml:space="preserve">https://www.census.gov/popest/data/state/asrh/2014/files/SC-EST2014-AGESEX-CIV.csv	https://www.cia.gov/library/publications/the-world-factbook/geos/us.html?Transportation	</v>
      <v xml:space="preserve">		</v>
    </spb>
    <spb s="0">
      <v xml:space="preserve">Wikipedia	Wikipedia	</v>
      <v xml:space="preserve">CC-BY-SA	CC-BY-SA	</v>
      <v xml:space="preserve">http://en.wikipedia.org/wiki/United_States	http://es.wikipedia.org/wiki/Estados_Unidos	</v>
      <v xml:space="preserve">http://creativecommons.org/licenses/by-sa/3.0/	http://creativecommons.org/licenses/by-sa/3.0/	</v>
    </spb>
    <spb s="0">
      <v xml:space="preserve">data.worldbank.org	</v>
      <v xml:space="preserve">	</v>
      <v xml:space="preserve">http://data.worldbank.org/indicator/SP.POP.TOTL	</v>
      <v xml:space="preserve">	</v>
    </spb>
    <spb s="0">
      <v xml:space="preserve">Wikipedia	</v>
      <v xml:space="preserve">CC-BY-SA	</v>
      <v xml:space="preserve">http://en.wikipedia.org/wiki/United_States	</v>
      <v xml:space="preserve">http://creativecommons.org/licenses/by-sa/3.0/	</v>
    </spb>
    <spb s="0">
      <v xml:space="preserve">Wikipedia	</v>
      <v xml:space="preserve">CC-BY-SA	</v>
      <v xml:space="preserve">http://es.wikipedia.org/wiki/Estados_Unidos	</v>
      <v xml:space="preserve">http://creativecommons.org/licenses/by-sa/3.0/	</v>
    </spb>
    <spb s="0">
      <v xml:space="preserve">Wikipedia	US Census	Cia	</v>
      <v xml:space="preserve">CC-BY-SA			</v>
      <v xml:space="preserve">http://en.wikipedia.org/wiki/United_States	https://www.census.gov/popest/data/state/asrh/2014/files/SC-EST2014-AGESEX-CIV.csv	https://www.cia.gov/library/publications/the-world-factbook/geos/us.html?Transportation	</v>
      <v xml:space="preserve">http://creativecommons.org/licenses/by-sa/3.0/			</v>
    </spb>
    <spb s="0">
      <v xml:space="preserve">US Census	</v>
      <v xml:space="preserve">	</v>
      <v xml:space="preserve">https://www.census.gov/popest/data/state/asrh/2014/files/SC-EST2014-AGESEX-CIV.csv	</v>
      <v xml:space="preserve">	</v>
    </spb>
    <spb s="0">
      <v xml:space="preserve">Wikipedia	US Census	US Census	</v>
      <v xml:space="preserve">CC-BY-SA			</v>
      <v xml:space="preserve">http://en.wikipedia.org/wiki/United_States	https://www.census.gov/popest/data/state/asrh/2014/files/SC-EST2014-AGESEX-CIV.csv	http://www.census.gov/quickfacts/table/VET605214/	</v>
      <v xml:space="preserve">http://creativecommons.org/licenses/by-sa/3.0/			</v>
    </spb>
    <spb s="0">
      <v xml:space="preserve">Wikipedia	Wikipedia	US Census	Cia	</v>
      <v xml:space="preserve">CC-BY-SA	CC-BY-SA			</v>
      <v xml:space="preserve">http://en.wikipedia.org/wiki/United_States	http://es.wikipedia.org/wiki/Estados_Unidos	https://www.census.gov/popest/data/state/asrh/2014/files/SC-EST2014-AGESEX-CIV.csv	https://www.cia.gov/library/publications/the-world-factbook/geos/us.html?Transportation	</v>
      <v xml:space="preserve">http://creativecommons.org/licenses/by-sa/3.0/	http://creativecommons.org/licenses/by-sa/3.0/			</v>
    </spb>
    <spb s="11">
      <v>0</v>
      <v>38</v>
      <v>39</v>
      <v>40</v>
      <v>41</v>
      <v>40</v>
      <v>42</v>
      <v>43</v>
      <v>40</v>
      <v>42</v>
      <v>5</v>
      <v>42</v>
      <v>6</v>
      <v>44</v>
      <v>10</v>
      <v>11</v>
      <v>12</v>
      <v>13</v>
      <v>45</v>
      <v>45</v>
      <v>45</v>
      <v>46</v>
      <v>45</v>
      <v>47</v>
      <v>45</v>
      <v>14</v>
      <v>15</v>
      <v>16</v>
      <v>17</v>
      <v>45</v>
      <v>45</v>
      <v>45</v>
      <v>18</v>
      <v>45</v>
      <v>45</v>
      <v>45</v>
      <v>45</v>
      <v>45</v>
      <v>45</v>
      <v>45</v>
      <v>46</v>
    </spb>
    <spb s="3">
      <v>1</v>
      <v>Name</v>
      <v>LearnMoreOnLink</v>
    </spb>
    <spb s="9">
      <v>2019</v>
      <v>2022</v>
      <v>kilómetro cuadrado</v>
      <v>2019</v>
      <v>2017</v>
      <v>2019</v>
      <v>2022</v>
      <v>años (2018)</v>
      <v>2020</v>
      <v>por mil (2018)</v>
      <v>2018</v>
      <v>por mil (2018)</v>
      <v>2016</v>
      <v>2016</v>
      <v>2019</v>
      <v>por litro (2016)</v>
      <v>2019</v>
      <v>2015</v>
      <v>muertes por 100 000 (2017)</v>
      <v>kWh (2014)</v>
      <v>2017</v>
      <v>kilotones por año (2016)</v>
      <v>2015</v>
      <v>2017</v>
      <v>2017</v>
      <v>2019</v>
      <v>2016</v>
      <v>2016</v>
      <v>2016</v>
      <v>2016</v>
      <v>2016</v>
      <v>2016</v>
      <v>2016</v>
      <v>2018</v>
    </spb>
    <spb s="0">
      <v xml:space="preserve">Wikipedia	</v>
      <v xml:space="preserve">Public domain	</v>
      <v xml:space="preserve">http://en.wikipedia.org/wiki/United_States	</v>
      <v xml:space="preserve">http://en.wikipedia.org/wiki/Public_domain	</v>
    </spb>
    <spb s="0">
      <v xml:space="preserve">Wikipedia	Cia	travel.state.gov	</v>
      <v xml:space="preserve">CC-BY-SA			</v>
      <v xml:space="preserve">http://en.wikipedia.org/wiki/Canada	https://www.cia.gov/library/publications/the-world-factbook/geos/ca.html?Transportation	https://travel.state.gov/content/travel/en/international-travel/International-Travel-Country-Information-Pages/Canada.html	</v>
      <v xml:space="preserve">http://creativecommons.org/licenses/by-sa/3.0/			</v>
    </spb>
    <spb s="0">
      <v xml:space="preserve">Wikipedia	Wikipedia	Cia	</v>
      <v xml:space="preserve">CC-BY-SA	CC-BY-SA		</v>
      <v xml:space="preserve">http://en.wikipedia.org/wiki/Canada	http://fr.wikipedia.org/wiki/Canada	https://www.cia.gov/library/publications/the-world-factbook/geos/ca.html?Transportation	</v>
      <v xml:space="preserve">http://creativecommons.org/licenses/by-sa/3.0/	http://creativecommons.org/licenses/by-sa/3.0/		</v>
    </spb>
    <spb s="0">
      <v xml:space="preserve">Wikipedia	Wikipedia	</v>
      <v xml:space="preserve">CC-BY-SA	CC-BY-SA	</v>
      <v xml:space="preserve">http://en.wikipedia.org/wiki/Canada	http://es.wikipedia.org/wiki/Canadá	</v>
      <v xml:space="preserve">http://creativecommons.org/licenses/by-sa/3.0/	http://creativecommons.org/licenses/by-sa/3.0/	</v>
    </spb>
    <spb s="0">
      <v xml:space="preserve">Wikipedia	</v>
      <v xml:space="preserve">CC-BY-SA	</v>
      <v xml:space="preserve">http://en.wikipedia.org/wiki/Canada	</v>
      <v xml:space="preserve">http://creativecommons.org/licenses/by-sa/3.0/	</v>
    </spb>
    <spb s="0">
      <v xml:space="preserve">Wikipedia	</v>
      <v xml:space="preserve">CC-BY-SA	</v>
      <v xml:space="preserve">http://es.wikipedia.org/wiki/Canadá	</v>
      <v xml:space="preserve">http://creativecommons.org/licenses/by-sa/3.0/	</v>
    </spb>
    <spb s="0">
      <v xml:space="preserve">Cia	</v>
      <v xml:space="preserve">	</v>
      <v xml:space="preserve">https://www.cia.gov/library/publications/the-world-factbook/geos/ca.html?Transportation	</v>
      <v xml:space="preserve">	</v>
    </spb>
    <spb s="0">
      <v xml:space="preserve">Wikipedia	Cia	</v>
      <v xml:space="preserve">CC-BY-SA		</v>
      <v xml:space="preserve">http://en.wikipedia.org/wiki/Canada	https://www.cia.gov/library/publications/the-world-factbook/geos/ca.html?Transportation	</v>
      <v xml:space="preserve">http://creativecommons.org/licenses/by-sa/3.0/		</v>
    </spb>
    <spb s="0">
      <v xml:space="preserve">Wikipedia	Wikipedia	Wikipedia	Cia	</v>
      <v xml:space="preserve">CC-BY-SA	CC-BY-SA	CC-BY-SA		</v>
      <v xml:space="preserve">http://en.wikipedia.org/wiki/Canada	http://es.wikipedia.org/wiki/Canadá	http://fr.wikipedia.org/wiki/Canada	https://www.cia.gov/library/publications/the-world-factbook/geos/ca.html?Transportation	</v>
      <v xml:space="preserve">http://creativecommons.org/licenses/by-sa/3.0/	http://creativecommons.org/licenses/by-sa/3.0/	http://creativecommons.org/licenses/by-sa/3.0/		</v>
    </spb>
    <spb s="12">
      <v>0</v>
      <v>52</v>
      <v>53</v>
      <v>54</v>
      <v>55</v>
      <v>54</v>
      <v>55</v>
      <v>56</v>
      <v>54</v>
      <v>55</v>
      <v>5</v>
      <v>55</v>
      <v>6</v>
      <v>57</v>
      <v>58</v>
      <v>10</v>
      <v>57</v>
      <v>11</v>
      <v>12</v>
      <v>13</v>
      <v>57</v>
      <v>57</v>
      <v>57</v>
      <v>52</v>
      <v>57</v>
      <v>59</v>
      <v>57</v>
      <v>14</v>
      <v>15</v>
      <v>16</v>
      <v>17</v>
      <v>57</v>
      <v>57</v>
      <v>57</v>
      <v>18</v>
      <v>57</v>
      <v>57</v>
      <v>57</v>
      <v>57</v>
      <v>57</v>
      <v>57</v>
      <v>57</v>
      <v>52</v>
    </spb>
    <spb s="3">
      <v>2</v>
      <v>Name</v>
      <v>LearnMoreOnLink</v>
    </spb>
    <spb s="13">
      <v>22</v>
      <v>22</v>
      <v>22</v>
    </spb>
    <spb s="14">
      <v>1</v>
      <v>2</v>
    </spb>
    <spb s="9">
      <v>2019</v>
      <v>2019</v>
      <v>kilómetro cuadrado</v>
      <v>2021</v>
      <v>2017</v>
      <v>2019</v>
      <v>2019</v>
      <v>años (2018)</v>
      <v>2019</v>
      <v>por mil (2018)</v>
      <v>2018</v>
      <v>por mil (2018)</v>
      <v>2016</v>
      <v>2016</v>
      <v>2018</v>
      <v>por litro (2016)</v>
      <v>2019</v>
      <v>2015</v>
      <v>muertes por 100 000 (2017)</v>
      <v>kWh (2014)</v>
      <v>2017</v>
      <v>kilotones por año (2016)</v>
      <v>2015</v>
      <v>2017</v>
      <v>2017</v>
      <v>2019</v>
      <v>2013</v>
      <v>2013</v>
      <v>2013</v>
      <v>2013</v>
      <v>2013</v>
      <v>2013</v>
      <v>2013</v>
      <v>2018</v>
    </spb>
    <spb s="0">
      <v xml:space="preserve">Wikipedia	</v>
      <v xml:space="preserve">Public domain	</v>
      <v xml:space="preserve">http://es.wikipedia.org/wiki/Canadá	</v>
      <v xml:space="preserve">http://en.wikipedia.org/wiki/Public_domain	</v>
    </spb>
    <spb s="0">
      <v xml:space="preserve">Wikipedia	Cia	travel.state.gov	</v>
      <v xml:space="preserve">CC-BY-SA			</v>
      <v xml:space="preserve">http://en.wikipedia.org/wiki/Costa_Rica	https://www.cia.gov/library/publications/the-world-factbook/geos/cs.html?Transportation	https://travel.state.gov/content/travel/en/international-travel/International-Travel-Country-Information-Pages/CostaRica.html	</v>
      <v xml:space="preserve">http://creativecommons.org/licenses/by-sa/3.0/			</v>
    </spb>
    <spb s="0">
      <v xml:space="preserve">Wikipedia	Wikipedia	Cia	</v>
      <v xml:space="preserve">CC-BY-SA	CC-BY-SA		</v>
      <v xml:space="preserve">http://en.wikipedia.org/wiki/Costa_Rica	http://fr.wikipedia.org/wiki/Costa_Rica	https://www.cia.gov/library/publications/the-world-factbook/geos/cs.html?Transportation	</v>
      <v xml:space="preserve">http://creativecommons.org/licenses/by-sa/3.0/	http://creativecommons.org/licenses/by-sa/3.0/		</v>
    </spb>
    <spb s="0">
      <v xml:space="preserve">Wikipedia	Wikipedia	</v>
      <v xml:space="preserve">CC-BY-SA	CC-BY-SA	</v>
      <v xml:space="preserve">http://en.wikipedia.org/wiki/Costa_Rica	http://es.wikipedia.org/wiki/Costa_Rica	</v>
      <v xml:space="preserve">http://creativecommons.org/licenses/by-sa/3.0/	http://creativecommons.org/licenses/by-sa/3.0/	</v>
    </spb>
    <spb s="0">
      <v xml:space="preserve">Wikipedia	</v>
      <v xml:space="preserve">CC-BY-SA	</v>
      <v xml:space="preserve">http://en.wikipedia.org/wiki/Costa_Rica	</v>
      <v xml:space="preserve">http://creativecommons.org/licenses/by-sa/3.0/	</v>
    </spb>
    <spb s="0">
      <v xml:space="preserve">Wikipedia	</v>
      <v xml:space="preserve">CC-BY-SA	</v>
      <v xml:space="preserve">http://es.wikipedia.org/wiki/Costa_Rica	</v>
      <v xml:space="preserve">http://creativecommons.org/licenses/by-sa/3.0/	</v>
    </spb>
    <spb s="0">
      <v xml:space="preserve">Cia	</v>
      <v xml:space="preserve">	</v>
      <v xml:space="preserve">https://www.cia.gov/library/publications/the-world-factbook/geos/cs.html?Transportation	</v>
      <v xml:space="preserve">	</v>
    </spb>
    <spb s="0">
      <v xml:space="preserve">Wikipedia	Wikipedia	Wikipedia	Cia	</v>
      <v xml:space="preserve">CC-BY-SA	CC-BY-SA	CC-BY-SA		</v>
      <v xml:space="preserve">http://en.wikipedia.org/wiki/Costa_Rica	http://es.wikipedia.org/wiki/Costa_Rica	http://fr.wikipedia.org/wiki/Costa_Rica	https://www.cia.gov/library/publications/the-world-factbook/geos/cs.html?Transportation	</v>
      <v xml:space="preserve">http://creativecommons.org/licenses/by-sa/3.0/	http://creativecommons.org/licenses/by-sa/3.0/	http://creativecommons.org/licenses/by-sa/3.0/		</v>
    </spb>
    <spb s="0">
      <v xml:space="preserve">Wikipedia	Cia	</v>
      <v xml:space="preserve">CC-BY-SA		</v>
      <v xml:space="preserve">http://en.wikipedia.org/wiki/Costa_Rica	https://www.cia.gov/library/publications/the-world-factbook/geos/cs.html?Transportation	</v>
      <v xml:space="preserve">http://creativecommons.org/licenses/by-sa/3.0/		</v>
    </spb>
    <spb s="1">
      <v>0</v>
      <v>66</v>
      <v>67</v>
      <v>68</v>
      <v>41</v>
      <v>68</v>
      <v>69</v>
      <v>70</v>
      <v>68</v>
      <v>69</v>
      <v>5</v>
      <v>69</v>
      <v>6</v>
      <v>71</v>
      <v>72</v>
      <v>73</v>
      <v>10</v>
      <v>71</v>
      <v>11</v>
      <v>12</v>
      <v>13</v>
      <v>71</v>
      <v>71</v>
      <v>71</v>
      <v>66</v>
      <v>71</v>
      <v>72</v>
      <v>71</v>
      <v>14</v>
      <v>15</v>
      <v>16</v>
      <v>17</v>
      <v>71</v>
      <v>71</v>
      <v>71</v>
      <v>18</v>
      <v>71</v>
      <v>71</v>
      <v>71</v>
      <v>71</v>
      <v>71</v>
      <v>71</v>
      <v>71</v>
      <v>66</v>
    </spb>
    <spb s="9">
      <v>2019</v>
      <v>2019</v>
      <v>kilómetro cuadrado</v>
      <v>2019</v>
      <v>2018</v>
      <v>2019</v>
      <v>2019</v>
      <v>años (2018)</v>
      <v>2019</v>
      <v>por mil (2018)</v>
      <v>2018</v>
      <v>por mil (2018)</v>
      <v>2016</v>
      <v>2016</v>
      <v>2018</v>
      <v>por litro (2016)</v>
      <v>2019</v>
      <v>2015</v>
      <v>muertes por 100 000 (2017)</v>
      <v>kWh (2014)</v>
      <v>2017</v>
      <v>kilotones por año (2016)</v>
      <v>2014</v>
      <v>2018</v>
      <v>2018</v>
      <v>2019</v>
      <v>2018</v>
      <v>2018</v>
      <v>2018</v>
      <v>2018</v>
      <v>2018</v>
      <v>2018</v>
      <v>2018</v>
      <v>2019</v>
    </spb>
    <spb s="0">
      <v xml:space="preserve">Wikipedia	</v>
      <v xml:space="preserve">Public domain	</v>
      <v xml:space="preserve">http://es.wikipedia.org/wiki/Costa_Rica	</v>
      <v xml:space="preserve">http://en.wikipedia.org/wiki/Public_domain	</v>
    </spb>
    <spb s="0">
      <v xml:space="preserve">Wikipedia	Cia	travel.state.gov	</v>
      <v xml:space="preserve">CC-BY-SA			</v>
      <v xml:space="preserve">http://en.wikipedia.org/wiki/Panama	https://www.cia.gov/library/publications/the-world-factbook/geos/pm.html?Transportation	https://travel.state.gov/content/travel/en/international-travel/International-Travel-Country-Information-Pages/Panama.html	</v>
      <v xml:space="preserve">http://creativecommons.org/licenses/by-sa/3.0/			</v>
    </spb>
    <spb s="0">
      <v xml:space="preserve">Wikipedia	</v>
      <v xml:space="preserve">CC-BY-SA	</v>
      <v xml:space="preserve">http://en.wikipedia.org/wiki/Panama	</v>
      <v xml:space="preserve">http://creativecommons.org/licenses/by-sa/3.0/	</v>
    </spb>
    <spb s="0">
      <v xml:space="preserve">Wikipedia	Wikipedia	</v>
      <v xml:space="preserve">CC-BY-SA	CC-BY-SA	</v>
      <v xml:space="preserve">http://en.wikipedia.org/wiki/Panama	http://es.wikipedia.org/wiki/Panamá	</v>
      <v xml:space="preserve">http://creativecommons.org/licenses/by-sa/3.0/	http://creativecommons.org/licenses/by-sa/3.0/	</v>
    </spb>
    <spb s="0">
      <v xml:space="preserve">Wikipedia	</v>
      <v xml:space="preserve">CC-BY-SA	</v>
      <v xml:space="preserve">http://es.wikipedia.org/wiki/Panamá	</v>
      <v xml:space="preserve">http://creativecommons.org/licenses/by-sa/3.0/	</v>
    </spb>
    <spb s="0">
      <v xml:space="preserve">Cia	</v>
      <v xml:space="preserve">	</v>
      <v xml:space="preserve">https://www.cia.gov/library/publications/the-world-factbook/geos/pm.html?Transportation	</v>
      <v xml:space="preserve">	</v>
    </spb>
    <spb s="0">
      <v xml:space="preserve">Wikipedia	Wikipedia	Wikipedia	Cia	</v>
      <v xml:space="preserve">CC-BY-SA	CC-BY-SA	CC-BY-SA		</v>
      <v xml:space="preserve">http://en.wikipedia.org/wiki/Panama	http://es.wikipedia.org/wiki/Panamá	http://fr.wikipedia.org/wiki/Panama	https://www.cia.gov/library/publications/the-world-factbook/geos/pm.html?Transportation	</v>
      <v xml:space="preserve">http://creativecommons.org/licenses/by-sa/3.0/	http://creativecommons.org/licenses/by-sa/3.0/	http://creativecommons.org/licenses/by-sa/3.0/		</v>
    </spb>
    <spb s="0">
      <v xml:space="preserve">Wikipedia	Cia	</v>
      <v xml:space="preserve">CC-BY-SA		</v>
      <v xml:space="preserve">http://en.wikipedia.org/wiki/Panama	https://www.cia.gov/library/publications/the-world-factbook/geos/pm.html?Transportation	</v>
      <v xml:space="preserve">http://creativecommons.org/licenses/by-sa/3.0/		</v>
    </spb>
    <spb s="15">
      <v>0</v>
      <v>77</v>
      <v>78</v>
      <v>79</v>
      <v>41</v>
      <v>79</v>
      <v>78</v>
      <v>80</v>
      <v>79</v>
      <v>78</v>
      <v>5</v>
      <v>6</v>
      <v>81</v>
      <v>82</v>
      <v>83</v>
      <v>10</v>
      <v>81</v>
      <v>11</v>
      <v>12</v>
      <v>13</v>
      <v>81</v>
      <v>81</v>
      <v>77</v>
      <v>81</v>
      <v>82</v>
      <v>81</v>
      <v>14</v>
      <v>15</v>
      <v>16</v>
      <v>17</v>
      <v>81</v>
      <v>81</v>
      <v>81</v>
      <v>18</v>
      <v>81</v>
      <v>81</v>
      <v>81</v>
      <v>81</v>
      <v>81</v>
      <v>81</v>
      <v>81</v>
      <v>77</v>
    </spb>
    <spb s="16">
      <v>CPI</v>
      <v>GDP</v>
      <v>Area</v>
      <v>Image</v>
      <v>Name</v>
      <v>Population</v>
      <v>UniqueName</v>
      <v>VDPID/VSID</v>
      <v>Abbreviation</v>
      <v>Description</v>
      <v>National anthem</v>
      <v>Minimum wage</v>
      <v>LearnMoreOnLink</v>
      <v>Physicians per thousand</v>
      <v>Urban population</v>
      <v>CPI Change (%)</v>
      <v>Largest city</v>
      <v>Calling code</v>
      <v>Life expectancy</v>
      <v>Unemployment rate</v>
      <v>Birth rate</v>
      <v>Fertility rate</v>
      <v>Forested area (%)</v>
      <v>Infant mortality</v>
      <v>Agricultural land (%)</v>
      <v>Gasoline price</v>
      <v>Total tax rate</v>
      <v>Capital/Major City</v>
      <v>Out of pocket health expenditure (%)</v>
      <v>Maternal mortality ratio</v>
      <v>Electric power consumption</v>
      <v>Armed forces size</v>
      <v>Carbon dioxide emissions</v>
      <v>Fossil fuel energy consumption</v>
      <v>Gross primary education enrollment (%)</v>
      <v>Gross tertiary education enrollment (%)</v>
      <v>Population: Labor force participation (%)</v>
      <v>Population: Income share fourth 20%</v>
      <v>Population: Income share third 20%</v>
      <v>Population: Income share second 20%</v>
      <v>Population: Income share highest 10%</v>
      <v>Population: Income share lowest 10%</v>
      <v>Population: Income share highest 20%</v>
      <v>Population: Income share lowest 20%</v>
      <v>Market cap of listed companies</v>
    </spb>
    <spb s="3">
      <v>3</v>
      <v>Name</v>
      <v>LearnMoreOnLink</v>
    </spb>
    <spb s="17">
      <v>2019</v>
      <v>2019</v>
      <v>kilómetro cuadrado</v>
      <v>2019</v>
      <v>2016</v>
      <v>2019</v>
      <v>2019</v>
      <v>años (2018)</v>
      <v>2019</v>
      <v>por mil (2018)</v>
      <v>2018</v>
      <v>por mil (2018)</v>
      <v>2016</v>
      <v>2016</v>
      <v>por litro (2016)</v>
      <v>2019</v>
      <v>2015</v>
      <v>muertes por 100 000 (2017)</v>
      <v>kWh (2014)</v>
      <v>2017</v>
      <v>kilotones por año (2016)</v>
      <v>2014</v>
      <v>2017</v>
      <v>2016</v>
      <v>2019</v>
      <v>2018</v>
      <v>2018</v>
      <v>2018</v>
      <v>2018</v>
      <v>2018</v>
      <v>2018</v>
      <v>2018</v>
      <v>2019</v>
    </spb>
    <spb s="0">
      <v xml:space="preserve">Wikipedia	</v>
      <v xml:space="preserve">Public domain	</v>
      <v xml:space="preserve">http://es.wikipedia.org/wiki/Panamá	</v>
      <v xml:space="preserve">http://en.wikipedia.org/wiki/Public_domain	</v>
    </spb>
    <spb s="0">
      <v xml:space="preserve">Wikipedia	Cia	travel.state.gov	</v>
      <v xml:space="preserve">CC-BY-SA			</v>
      <v xml:space="preserve">http://en.wikipedia.org/wiki/Jamaica	https://www.cia.gov/library/publications/the-world-factbook/geos/jm.html?Transportation	https://travel.state.gov/content/travel/en/international-travel/International-Travel-Country-Information-Pages/Jamaica.html	</v>
      <v xml:space="preserve">http://creativecommons.org/licenses/by-sa/3.0/			</v>
    </spb>
    <spb s="0">
      <v xml:space="preserve">Wikipedia	Wikipedia	Cia	</v>
      <v xml:space="preserve">CC-BY-SA	CC-BY-SA		</v>
      <v xml:space="preserve">http://en.wikipedia.org/wiki/Jamaica	http://es.wikipedia.org/wiki/Jamaica	https://www.cia.gov/library/publications/the-world-factbook/geos/jm.html?Transportation	</v>
      <v xml:space="preserve">http://creativecommons.org/licenses/by-sa/3.0/	http://creativecommons.org/licenses/by-sa/3.0/		</v>
    </spb>
    <spb s="0">
      <v xml:space="preserve">Wikipedia	Wikipedia	</v>
      <v xml:space="preserve">CC-BY-SA	CC-BY-SA	</v>
      <v xml:space="preserve">http://en.wikipedia.org/wiki/Jamaica	http://es.wikipedia.org/wiki/Jamaica	</v>
      <v xml:space="preserve">http://creativecommons.org/licenses/by-sa/3.0/	http://creativecommons.org/licenses/by-sa/3.0/	</v>
    </spb>
    <spb s="0">
      <v xml:space="preserve">Wikipedia	</v>
      <v xml:space="preserve">CC-BY-SA	</v>
      <v xml:space="preserve">http://en.wikipedia.org/wiki/Jamaica	</v>
      <v xml:space="preserve">http://creativecommons.org/licenses/by-sa/3.0/	</v>
    </spb>
    <spb s="0">
      <v xml:space="preserve">Wikipedia	</v>
      <v xml:space="preserve">CC-BY-SA	</v>
      <v xml:space="preserve">http://es.wikipedia.org/wiki/Jamaica	</v>
      <v xml:space="preserve">http://creativecommons.org/licenses/by-sa/3.0/	</v>
    </spb>
    <spb s="0">
      <v xml:space="preserve">Cia	</v>
      <v xml:space="preserve">	</v>
      <v xml:space="preserve">https://www.cia.gov/library/publications/the-world-factbook/geos/jm.html?Transportation	</v>
      <v xml:space="preserve">	</v>
    </spb>
    <spb s="18">
      <v>0</v>
      <v>89</v>
      <v>90</v>
      <v>91</v>
      <v>41</v>
      <v>91</v>
      <v>92</v>
      <v>93</v>
      <v>91</v>
      <v>92</v>
      <v>5</v>
      <v>92</v>
      <v>6</v>
      <v>94</v>
      <v>91</v>
      <v>10</v>
      <v>94</v>
      <v>11</v>
      <v>12</v>
      <v>13</v>
      <v>94</v>
      <v>94</v>
      <v>94</v>
      <v>89</v>
      <v>94</v>
      <v>91</v>
      <v>94</v>
      <v>14</v>
      <v>15</v>
      <v>16</v>
      <v>17</v>
      <v>94</v>
      <v>94</v>
      <v>94</v>
      <v>18</v>
      <v>94</v>
      <v>94</v>
      <v>94</v>
      <v>94</v>
      <v>94</v>
      <v>94</v>
      <v>94</v>
      <v>89</v>
    </spb>
    <spb s="9">
      <v>2019</v>
      <v>2019</v>
      <v>kilómetro cuadrado</v>
      <v>2019</v>
      <v>2017</v>
      <v>2019</v>
      <v>2019</v>
      <v>años (2018)</v>
      <v>2019</v>
      <v>por mil (2018)</v>
      <v>2018</v>
      <v>por mil (2018)</v>
      <v>2016</v>
      <v>2016</v>
      <v>2018</v>
      <v>por litro (2016)</v>
      <v>2019</v>
      <v>2015</v>
      <v>muertes por 100 000 (2017)</v>
      <v>kWh (2014)</v>
      <v>2017</v>
      <v>kilotones por año (2016)</v>
      <v>2014</v>
      <v>2018</v>
      <v>2015</v>
      <v>2019</v>
      <v>2004</v>
      <v>2004</v>
      <v>2004</v>
      <v>2004</v>
      <v>2004</v>
      <v>2004</v>
      <v>2004</v>
      <v>2019</v>
    </spb>
    <spb s="0">
      <v xml:space="preserve">Wikipedia	</v>
      <v xml:space="preserve">Public domain	</v>
      <v xml:space="preserve">http://es.wikipedia.org/wiki/Jamaica	</v>
      <v xml:space="preserve">http://en.wikipedia.org/wiki/Public_domain	</v>
    </spb>
    <spb s="0">
      <v xml:space="preserve">Wikipedia	Cia	travel.state.gov	</v>
      <v xml:space="preserve">CC-BY-SA			</v>
      <v xml:space="preserve">http://en.wikipedia.org/wiki/Honduras	https://www.cia.gov/library/publications/the-world-factbook/geos/ho.html?Transportation	https://travel.state.gov/content/travel/en/international-travel/International-Travel-Country-Information-Pages/Honduras.html	</v>
      <v xml:space="preserve">http://creativecommons.org/licenses/by-sa/3.0/			</v>
    </spb>
    <spb s="0">
      <v xml:space="preserve">Wikipedia	Wikipedia	</v>
      <v xml:space="preserve">CC-BY-SA	CC-BY-SA	</v>
      <v xml:space="preserve">http://en.wikipedia.org/wiki/Honduras	http://es.wikipedia.org/wiki/Honduras	</v>
      <v xml:space="preserve">http://creativecommons.org/licenses/by-sa/3.0/	http://creativecommons.org/licenses/by-sa/3.0/	</v>
    </spb>
    <spb s="0">
      <v xml:space="preserve">Wikipedia	</v>
      <v xml:space="preserve">CC-BY-SA	</v>
      <v xml:space="preserve">http://en.wikipedia.org/wiki/Honduras	</v>
      <v xml:space="preserve">http://creativecommons.org/licenses/by-sa/3.0/	</v>
    </spb>
    <spb s="0">
      <v xml:space="preserve">Wikipedia	</v>
      <v xml:space="preserve">CC-BY-SA	</v>
      <v xml:space="preserve">http://es.wikipedia.org/wiki/Honduras	</v>
      <v xml:space="preserve">http://creativecommons.org/licenses/by-sa/3.0/	</v>
    </spb>
    <spb s="0">
      <v xml:space="preserve">Cia	</v>
      <v xml:space="preserve">	</v>
      <v xml:space="preserve">https://www.cia.gov/library/publications/the-world-factbook/geos/ho.html?Transportation	</v>
      <v xml:space="preserve">	</v>
    </spb>
    <spb s="0">
      <v xml:space="preserve">Wikipedia	Wikipedia	Wikipedia	Cia	</v>
      <v xml:space="preserve">CC-BY-SA	CC-BY-SA	CC-BY-SA		</v>
      <v xml:space="preserve">http://en.wikipedia.org/wiki/Honduras	http://es.wikipedia.org/wiki/Honduras	http://fr.wikipedia.org/wiki/Honduras	https://www.cia.gov/library/publications/the-world-factbook/geos/ho.html?Transportation	</v>
      <v xml:space="preserve">http://creativecommons.org/licenses/by-sa/3.0/	http://creativecommons.org/licenses/by-sa/3.0/	http://creativecommons.org/licenses/by-sa/3.0/		</v>
    </spb>
    <spb s="0">
      <v xml:space="preserve">Wikipedia	Cia	</v>
      <v xml:space="preserve">CC-BY-SA		</v>
      <v xml:space="preserve">http://en.wikipedia.org/wiki/Honduras	https://www.cia.gov/library/publications/the-world-factbook/geos/ho.html?Transportation	</v>
      <v xml:space="preserve">http://creativecommons.org/licenses/by-sa/3.0/		</v>
    </spb>
    <spb s="19">
      <v>0</v>
      <v>98</v>
      <v>99</v>
      <v>99</v>
      <v>41</v>
      <v>99</v>
      <v>100</v>
      <v>101</v>
      <v>99</v>
      <v>100</v>
      <v>5</v>
      <v>100</v>
      <v>6</v>
      <v>102</v>
      <v>103</v>
      <v>104</v>
      <v>10</v>
      <v>102</v>
      <v>11</v>
      <v>12</v>
      <v>13</v>
      <v>102</v>
      <v>102</v>
      <v>102</v>
      <v>98</v>
      <v>102</v>
      <v>103</v>
      <v>102</v>
      <v>14</v>
      <v>15</v>
      <v>16</v>
      <v>17</v>
      <v>102</v>
      <v>102</v>
      <v>102</v>
      <v>18</v>
      <v>102</v>
      <v>102</v>
      <v>102</v>
      <v>102</v>
      <v>102</v>
      <v>102</v>
      <v>102</v>
    </spb>
    <spb s="20">
      <v>CPI</v>
      <v>GDP</v>
      <v>Area</v>
      <v>Image</v>
      <v>Name</v>
      <v>Population</v>
      <v>UniqueName</v>
      <v>VDPID/VSID</v>
      <v>Abbreviation</v>
      <v>Description</v>
      <v>National anthem</v>
      <v>Minimum wage</v>
      <v>LearnMoreOnLink</v>
      <v>Physicians per thousand</v>
      <v>Currency code</v>
      <v>Urban population</v>
      <v>CPI Change (%)</v>
      <v>Largest city</v>
      <v>Calling code</v>
      <v>Life expectancy</v>
      <v>Unemployment rate</v>
      <v>Birth rate</v>
      <v>Fertility rate</v>
      <v>Forested area (%)</v>
      <v>Infant mortality</v>
      <v>Agricultural land (%)</v>
      <v>Tax revenue (%)</v>
      <v>Gasoline price</v>
      <v>Total tax rate</v>
      <v>Capital/Major City</v>
      <v>Out of pocket health expenditure (%)</v>
      <v>Maternal mortality ratio</v>
      <v>Electric power consumption</v>
      <v>Armed forces size</v>
      <v>Carbon dioxide emissions</v>
      <v>Fossil fuel energy consumption</v>
      <v>Gross primary education enrollment (%)</v>
      <v>Gross tertiary education enrollment (%)</v>
      <v>Population: Labor force participation (%)</v>
      <v>Population: Income share fourth 20%</v>
      <v>Population: Income share third 20%</v>
      <v>Population: Income share second 20%</v>
      <v>Population: Income share highest 10%</v>
      <v>Population: Income share lowest 10%</v>
      <v>Population: Income share highest 20%</v>
      <v>Population: Income share lowest 20%</v>
    </spb>
    <spb s="3">
      <v>4</v>
      <v>Name</v>
      <v>LearnMoreOnLink</v>
    </spb>
    <spb s="21">
      <v>2019</v>
      <v>2019</v>
      <v>kilómetro cuadrado</v>
      <v>2019</v>
      <v>2017</v>
      <v>2019</v>
      <v>2019</v>
      <v>años (2018)</v>
      <v>2019</v>
      <v>por mil (2018)</v>
      <v>2018</v>
      <v>por mil (2018)</v>
      <v>2016</v>
      <v>2016</v>
      <v>2015</v>
      <v>por litro (2016)</v>
      <v>2019</v>
      <v>2015</v>
      <v>muertes por 100 000 (2017)</v>
      <v>kWh (2014)</v>
      <v>2017</v>
      <v>kilotones por año (2016)</v>
      <v>2014</v>
      <v>2017</v>
      <v>2018</v>
      <v>2019</v>
      <v>2018</v>
      <v>2018</v>
      <v>2018</v>
      <v>2018</v>
      <v>2018</v>
      <v>2018</v>
      <v>2018</v>
    </spb>
    <spb s="0">
      <v xml:space="preserve">Wikipedia	</v>
      <v xml:space="preserve">Public domain	</v>
      <v xml:space="preserve">http://es.wikipedia.org/wiki/Honduras	</v>
      <v xml:space="preserve">http://en.wikipedia.org/wiki/Public_domain	</v>
    </spb>
    <spb s="0">
      <v xml:space="preserve">Wikipedia	Cia	travel.state.gov	</v>
      <v xml:space="preserve">CC-BY-SA			</v>
      <v xml:space="preserve">http://en.wikipedia.org/wiki/El_Salvador	https://www.cia.gov/library/publications/the-world-factbook/geos/es.html?Transportation	https://travel.state.gov/content/travel/en/international-travel/International-Travel-Country-Information-Pages/ElSalvador.html	</v>
      <v xml:space="preserve">http://creativecommons.org/licenses/by-sa/3.0/			</v>
    </spb>
    <spb s="0">
      <v xml:space="preserve">Wikipedia	Wikipedia	Cia	</v>
      <v xml:space="preserve">CC-BY-SA	CC-BY-SA		</v>
      <v xml:space="preserve">http://en.wikipedia.org/wiki/El_Salvador	http://es.wikipedia.org/wiki/El_Salvador	https://www.cia.gov/library/publications/the-world-factbook/geos/es.html?Transportation	</v>
      <v xml:space="preserve">http://creativecommons.org/licenses/by-sa/3.0/	http://creativecommons.org/licenses/by-sa/3.0/		</v>
    </spb>
    <spb s="0">
      <v xml:space="preserve">Wikipedia	Wikipedia	</v>
      <v xml:space="preserve">CC-BY-SA	CC-BY-SA	</v>
      <v xml:space="preserve">http://en.wikipedia.org/wiki/El_Salvador	http://es.wikipedia.org/wiki/El_Salvador	</v>
      <v xml:space="preserve">http://creativecommons.org/licenses/by-sa/3.0/	http://creativecommons.org/licenses/by-sa/3.0/	</v>
    </spb>
    <spb s="0">
      <v xml:space="preserve">Wikipedia	</v>
      <v xml:space="preserve">CC-BY-SA	</v>
      <v xml:space="preserve">http://en.wikipedia.org/wiki/El_Salvador	</v>
      <v xml:space="preserve">http://creativecommons.org/licenses/by-sa/3.0/	</v>
    </spb>
    <spb s="0">
      <v xml:space="preserve">Wikipedia	</v>
      <v xml:space="preserve">CC-BY-SA	</v>
      <v xml:space="preserve">http://es.wikipedia.org/wiki/El_Salvador	</v>
      <v xml:space="preserve">http://creativecommons.org/licenses/by-sa/3.0/	</v>
    </spb>
    <spb s="0">
      <v xml:space="preserve">Cia	</v>
      <v xml:space="preserve">	</v>
      <v xml:space="preserve">https://www.cia.gov/library/publications/the-world-factbook/geos/es.html?Transportation	</v>
      <v xml:space="preserve">	</v>
    </spb>
    <spb s="0">
      <v xml:space="preserve">Wikipedia	Wikipedia	Wikipedia	Cia	</v>
      <v xml:space="preserve">CC-BY-SA	CC-BY-SA	CC-BY-SA		</v>
      <v xml:space="preserve">http://en.wikipedia.org/wiki/El_Salvador	http://es.wikipedia.org/wiki/El_Salvador	http://fr.wikipedia.org/wiki/Salvador	https://www.cia.gov/library/publications/the-world-factbook/geos/es.html?Transportation	</v>
      <v xml:space="preserve">http://creativecommons.org/licenses/by-sa/3.0/	http://creativecommons.org/licenses/by-sa/3.0/	http://creativecommons.org/licenses/by-sa/3.0/		</v>
    </spb>
    <spb s="0">
      <v xml:space="preserve">Wikipedia	Cia	</v>
      <v xml:space="preserve">CC-BY-SA		</v>
      <v xml:space="preserve">http://en.wikipedia.org/wiki/El_Salvador	https://www.cia.gov/library/publications/the-world-factbook/geos/es.html?Transportation	</v>
      <v xml:space="preserve">http://creativecommons.org/licenses/by-sa/3.0/		</v>
    </spb>
    <spb s="22">
      <v>0</v>
      <v>110</v>
      <v>111</v>
      <v>112</v>
      <v>41</v>
      <v>112</v>
      <v>113</v>
      <v>114</v>
      <v>112</v>
      <v>113</v>
      <v>5</v>
      <v>6</v>
      <v>115</v>
      <v>116</v>
      <v>117</v>
      <v>10</v>
      <v>115</v>
      <v>11</v>
      <v>12</v>
      <v>13</v>
      <v>115</v>
      <v>115</v>
      <v>115</v>
      <v>110</v>
      <v>115</v>
      <v>116</v>
      <v>115</v>
      <v>14</v>
      <v>15</v>
      <v>16</v>
      <v>17</v>
      <v>115</v>
      <v>115</v>
      <v>115</v>
      <v>18</v>
      <v>115</v>
      <v>115</v>
      <v>115</v>
      <v>115</v>
      <v>115</v>
      <v>115</v>
      <v>115</v>
    </spb>
    <spb s="23">
      <v>CPI</v>
      <v>GDP</v>
      <v>Area</v>
      <v>Image</v>
      <v>Name</v>
      <v>Population</v>
      <v>UniqueName</v>
      <v>VDPID/VSID</v>
      <v>Abbreviation</v>
      <v>Description</v>
      <v>National anthem</v>
      <v>Minimum wage</v>
      <v>LearnMoreOnLink</v>
      <v>Physicians per thousand</v>
      <v>Urban population</v>
      <v>CPI Change (%)</v>
      <v>Largest city</v>
      <v>Calling code</v>
      <v>Life expectancy</v>
      <v>Unemployment rate</v>
      <v>Birth rate</v>
      <v>Fertility rate</v>
      <v>Forested area (%)</v>
      <v>Infant mortality</v>
      <v>Agricultural land (%)</v>
      <v>Tax revenue (%)</v>
      <v>Gasoline price</v>
      <v>Total tax rate</v>
      <v>Capital/Major City</v>
      <v>Out of pocket health expenditure (%)</v>
      <v>Maternal mortality ratio</v>
      <v>Electric power consumption</v>
      <v>Armed forces size</v>
      <v>Carbon dioxide emissions</v>
      <v>Fossil fuel energy consumption</v>
      <v>Gross primary education enrollment (%)</v>
      <v>Gross tertiary education enrollment (%)</v>
      <v>Population: Labor force participation (%)</v>
      <v>Population: Income share fourth 20%</v>
      <v>Population: Income share third 20%</v>
      <v>Population: Income share second 20%</v>
      <v>Population: Income share highest 10%</v>
      <v>Population: Income share lowest 10%</v>
      <v>Population: Income share highest 20%</v>
      <v>Population: Income share lowest 20%</v>
    </spb>
    <spb s="3">
      <v>5</v>
      <v>Name</v>
      <v>LearnMoreOnLink</v>
    </spb>
    <spb s="21">
      <v>2019</v>
      <v>2019</v>
      <v>kilómetro cuadrado</v>
      <v>2019</v>
      <v>2016</v>
      <v>2019</v>
      <v>2019</v>
      <v>años (2018)</v>
      <v>2019</v>
      <v>por mil (2018)</v>
      <v>2018</v>
      <v>por mil (2018)</v>
      <v>2016</v>
      <v>2016</v>
      <v>2018</v>
      <v>por litro (2016)</v>
      <v>2019</v>
      <v>2015</v>
      <v>muertes por 100 000 (2017)</v>
      <v>kWh (2014)</v>
      <v>2017</v>
      <v>kilotones por año (2016)</v>
      <v>2014</v>
      <v>2018</v>
      <v>2018</v>
      <v>2019</v>
      <v>2018</v>
      <v>2018</v>
      <v>2018</v>
      <v>2018</v>
      <v>2018</v>
      <v>2018</v>
      <v>2018</v>
    </spb>
    <spb s="0">
      <v xml:space="preserve">Wikipedia	</v>
      <v xml:space="preserve">Public domain	</v>
      <v xml:space="preserve">http://es.wikipedia.org/wiki/El_Salvador	</v>
      <v xml:space="preserve">http://en.wikipedia.org/wiki/Public_domain	</v>
    </spb>
  </spbData>
</supportingPropertyBags>
</file>

<file path=xl/richData/rdsupportingpropertybagstructure.xml><?xml version="1.0" encoding="utf-8"?>
<spbStructures xmlns="http://schemas.microsoft.com/office/spreadsheetml/2017/richdata2" count="24">
  <s>
    <k n="SourceText" t="s"/>
    <k n="LicenseText" t="s"/>
    <k n="SourceAddress" t="s"/>
    <k n="LicenseAddress" t="s"/>
  </s>
  <s>
    <k n="IPC" t="spb"/>
    <k n="PIB" t="spb"/>
    <k n="`Área" t="spb"/>
    <k n="Nombre" t="spb"/>
    <k n="Población" t="spb"/>
    <k n="UniqueName" t="spb"/>
    <k n="Abreviatura" t="spb"/>
    <k n="Descripción" t="spb"/>
    <k n="Himno nacional" t="spb"/>
    <k n="Salario mínimo" t="spb"/>
    <k n="Médicos por mil" t="spb"/>
    <k n="Código de moneda" t="spb"/>
    <k n="Población urbana" t="spb"/>
    <k n="Cambio de IPC (%)" t="spb"/>
    <k n="Ciudad más grande" t="spb"/>
    <k n="Código de llamada" t="spb"/>
    <k n="Esperanza de vida" t="spb"/>
    <k n="Tasa de desempleo" t="spb"/>
    <k n="Tasa de natalidad" t="spb"/>
    <k n="Tasa de fertilidad" t="spb"/>
    <k n="Mortalidad infantil" t="spb"/>
    <k n="Tierra agrícola (%)" t="spb"/>
    <k n="`Área de bosque (%)" t="spb"/>
    <k n="Ingresos fiscales (%)" t="spb"/>
    <k n="Precio de la gasolina" t="spb"/>
    <k n="Tasa de impuesto total" t="spb"/>
    <k n="Capital/ciudad principal" t="spb"/>
    <k n="Gastos de salud varios (%)" t="spb"/>
    <k n="Ratio de mortalidad materna" t="spb"/>
    <k n="Consumo de energía eléctrica" t="spb"/>
    <k n="Tamaño de las fuerzas armadas" t="spb"/>
    <k n="Emisiones de dióxido de carbono" t="spb"/>
    <k n="Consumo de energía de combustibles fósiles" t="spb"/>
    <k n="Matriculación en educación primaria en bruto (%)" t="spb"/>
    <k n="Matriculación en educación terciaria en bruto (%)" t="spb"/>
    <k n="Población: participación en la fuerza laboral (%)" t="spb"/>
    <k n="Población: cuarto 20% de participación de ingresos" t="spb"/>
    <k n="Población: tercer 20% de participación de ingresos" t="spb"/>
    <k n="Población: segundo 20% de participación de ingresos" t="spb"/>
    <k n="Población: 10% más alto de participación de ingresos" t="spb"/>
    <k n="Población: 10% más bajo de participación de ingresos" t="spb"/>
    <k n="Población: 20% más alto de participación de ingresos" t="spb"/>
    <k n="Población: 20% más bajo de participación de ingresos" t="spb"/>
    <k n="Capitalización de mercado de las sociedades cotizadas" t="spb"/>
  </s>
  <s>
    <k n="IPC" t="s"/>
    <k n="PIB" t="s"/>
    <k n="Área" t="s"/>
    <k n="Imagen" t="s"/>
    <k n="Nombre" t="s"/>
    <k n="Población" t="s"/>
    <k n="UniqueName" t="s"/>
    <k n="VDPID/VSID" t="s"/>
    <k n="Abreviatura" t="s"/>
    <k n="Descripción" t="s"/>
    <k n="Himno nacional" t="s"/>
    <k n="Salario mínimo" t="s"/>
    <k n="LearnMoreOnLink" t="s"/>
    <k n="Médicos por mil" t="s"/>
    <k n="Código de moneda" t="s"/>
    <k n="Población urbana" t="s"/>
    <k n="Cambio de IPC (%)" t="s"/>
    <k n="Ciudad más grande" t="s"/>
    <k n="Código de llamada" t="s"/>
    <k n="Esperanza de vida" t="s"/>
    <k n="Tasa de desempleo" t="s"/>
    <k n="Tasa de natalidad" t="s"/>
    <k n="Tasa de fertilidad" t="s"/>
    <k n="Área de bosque (%)" t="s"/>
    <k n="Mortalidad infantil" t="s"/>
    <k n="Tierra agrícola (%)" t="s"/>
    <k n="Ingresos fiscales (%)" t="s"/>
    <k n="Precio de la gasolina" t="s"/>
    <k n="Tasa de impuesto total" t="s"/>
    <k n="Capital/ciudad principal" t="s"/>
    <k n="Gastos de salud varios (%)" t="s"/>
    <k n="Ratio de mortalidad materna" t="s"/>
    <k n="Consumo de energía eléctrica" t="s"/>
    <k n="Tamaño de las fuerzas armadas" t="s"/>
    <k n="Emisiones de dióxido de carbono" t="s"/>
    <k n="Consumo de energía de combustibles fósiles" t="s"/>
    <k n="Matriculación en educación primaria en bruto (%)" t="s"/>
    <k n="Matriculación en educación terciaria en bruto (%)" t="s"/>
    <k n="Población: participación en la fuerza laboral (%)" t="s"/>
    <k n="Población: cuarto 20% de participación de ingresos" t="s"/>
    <k n="Población: tercer 20% de participación de ingresos" t="s"/>
    <k n="Población: segundo 20% de participación de ingresos" t="s"/>
    <k n="Población: 10% más alto de participación de ingresos" t="s"/>
    <k n="Población: 10% más bajo de participación de ingresos" t="s"/>
    <k n="Población: 20% más alto de participación de ingresos" t="s"/>
    <k n="Población: 20% más bajo de participación de ingresos" t="s"/>
    <k n="Capitalización de mercado de las sociedades cotizadas" t="s"/>
  </s>
  <s>
    <k n="^Order" t="spba"/>
    <k n="TitleProperty" t="s"/>
    <k n="SubTitleProperty" t="s"/>
  </s>
  <s>
    <k n="ShowInCardView" t="b"/>
    <k n="ShowInDotNotation" t="b"/>
    <k n="ShowInAutoComplete" t="b"/>
  </s>
  <s>
    <k n="ShowInDotNotation" t="b"/>
    <k n="ShowInAutoComplete" t="b"/>
  </s>
  <s>
    <k n="UniqueName" t="spb"/>
    <k n="VDPID/VSID" t="spb"/>
    <k n="Descripción" t="spb"/>
    <k n="LearnMoreOnLink" t="spb"/>
  </s>
  <s>
    <k n="Imagen" t="i"/>
    <k n="Nombre" t="i"/>
    <k n="Descripción" t="i"/>
  </s>
  <s>
    <k n="link" t="s"/>
    <k n="logo" t="s"/>
    <k n="name" t="s"/>
  </s>
  <s>
    <k n="IPC" t="s"/>
    <k n="PIB" t="s"/>
    <k n="`Área" t="s"/>
    <k n="Población" t="s"/>
    <k n="Médicos por mil" t="s"/>
    <k n="Población urbana" t="s"/>
    <k n="Cambio de IPC (%)" t="s"/>
    <k n="Esperanza de vida" t="s"/>
    <k n="Tasa de desempleo" t="s"/>
    <k n="Tasa de natalidad" t="s"/>
    <k n="Tasa de fertilidad" t="s"/>
    <k n="Mortalidad infantil" t="s"/>
    <k n="Tierra agrícola (%)" t="s"/>
    <k n="`Área de bosque (%)" t="s"/>
    <k n="Ingresos fiscales (%)" t="s"/>
    <k n="Precio de la gasolina" t="s"/>
    <k n="Tasa de impuesto total" t="s"/>
    <k n="Gastos de salud varios (%)" t="s"/>
    <k n="Ratio de mortalidad materna" t="s"/>
    <k n="Consumo de energía eléctrica" t="s"/>
    <k n="Tamaño de las fuerzas armadas" t="s"/>
    <k n="Emisiones de dióxido de carbono" t="s"/>
    <k n="Consumo de energía de combustibles fósiles" t="s"/>
    <k n="Matriculación en educación primaria en bruto (%)" t="s"/>
    <k n="Matriculación en educación terciaria en bruto (%)" t="s"/>
    <k n="Población: participación en la fuerza laboral (%)" t="s"/>
    <k n="Población: cuarto 20% de participación de ingresos" t="s"/>
    <k n="Población: tercer 20% de participación de ingresos" t="s"/>
    <k n="Población: segundo 20% de participación de ingresos" t="s"/>
    <k n="Población: 10% más alto de participación de ingresos" t="s"/>
    <k n="Población: 10% más bajo de participación de ingresos" t="s"/>
    <k n="Población: 20% más alto de participación de ingresos" t="s"/>
    <k n="Población: 20% más bajo de participación de ingresos" t="s"/>
    <k n="Capitalización de mercado de las sociedades cotizadas" t="s"/>
  </s>
  <s>
    <k n="_Self" t="i"/>
  </s>
  <s>
    <k n="IPC" t="spb"/>
    <k n="PIB" t="spb"/>
    <k n="`Área" t="spb"/>
    <k n="Nombre" t="spb"/>
    <k n="Población" t="spb"/>
    <k n="UniqueName" t="spb"/>
    <k n="Abreviatura" t="spb"/>
    <k n="Descripción" t="spb"/>
    <k n="Himno nacional" t="spb"/>
    <k n="Salario mínimo" t="spb"/>
    <k n="Médicos por mil" t="spb"/>
    <k n="Código de moneda" t="spb"/>
    <k n="Población urbana" t="spb"/>
    <k n="Código de llamada" t="spb"/>
    <k n="Esperanza de vida" t="spb"/>
    <k n="Tasa de natalidad" t="spb"/>
    <k n="Tasa de fertilidad" t="spb"/>
    <k n="Mortalidad infantil" t="spb"/>
    <k n="Tierra agrícola (%)" t="spb"/>
    <k n="`Área de bosque (%)" t="spb"/>
    <k n="Ingresos fiscales (%)" t="spb"/>
    <k n="Precio de la gasolina" t="spb"/>
    <k n="Tasa de impuesto total" t="spb"/>
    <k n="Capital/ciudad principal" t="spb"/>
    <k n="Gastos de salud varios (%)" t="spb"/>
    <k n="Ratio de mortalidad materna" t="spb"/>
    <k n="Consumo de energía eléctrica" t="spb"/>
    <k n="Tamaño de las fuerzas armadas" t="spb"/>
    <k n="Emisiones de dióxido de carbono" t="spb"/>
    <k n="Consumo de energía de combustibles fósiles" t="spb"/>
    <k n="Matriculación en educación primaria en bruto (%)" t="spb"/>
    <k n="Matriculación en educación terciaria en bruto (%)" t="spb"/>
    <k n="Población: participación en la fuerza laboral (%)" t="spb"/>
    <k n="Población: cuarto 20% de participación de ingresos" t="spb"/>
    <k n="Población: tercer 20% de participación de ingresos" t="spb"/>
    <k n="Población: segundo 20% de participación de ingresos" t="spb"/>
    <k n="Población: 10% más alto de participación de ingresos" t="spb"/>
    <k n="Población: 10% más bajo de participación de ingresos" t="spb"/>
    <k n="Población: 20% más alto de participación de ingresos" t="spb"/>
    <k n="Población: 20% más bajo de participación de ingresos" t="spb"/>
    <k n="Capitalización de mercado de las sociedades cotizadas" t="spb"/>
  </s>
  <s>
    <k n="IPC" t="spb"/>
    <k n="PIB" t="spb"/>
    <k n="`Área" t="spb"/>
    <k n="Nombre" t="spb"/>
    <k n="Población" t="spb"/>
    <k n="UniqueName" t="spb"/>
    <k n="Abreviatura" t="spb"/>
    <k n="Descripción" t="spb"/>
    <k n="Himno nacional" t="spb"/>
    <k n="Salario mínimo" t="spb"/>
    <k n="Médicos por mil" t="spb"/>
    <k n="Código de moneda" t="spb"/>
    <k n="Población urbana" t="spb"/>
    <k n="Cambio de IPC (%)" t="spb"/>
    <k n="Código de llamada" t="spb"/>
    <k n="Esperanza de vida" t="spb"/>
    <k n="Tasa de desempleo" t="spb"/>
    <k n="Tasa de natalidad" t="spb"/>
    <k n="Tasa de fertilidad" t="spb"/>
    <k n="Mortalidad infantil" t="spb"/>
    <k n="Tierra agrícola (%)" t="spb"/>
    <k n="`Área de bosque (%)" t="spb"/>
    <k n="Ingresos fiscales (%)" t="spb"/>
    <k n="Precio de la gasolina" t="spb"/>
    <k n="Tasa de impuesto total" t="spb"/>
    <k n="Capital/ciudad principal" t="spb"/>
    <k n="Gastos de salud varios (%)" t="spb"/>
    <k n="Ratio de mortalidad materna" t="spb"/>
    <k n="Consumo de energía eléctrica" t="spb"/>
    <k n="Tamaño de las fuerzas armadas" t="spb"/>
    <k n="Emisiones de dióxido de carbono" t="spb"/>
    <k n="Consumo de energía de combustibles fósiles" t="spb"/>
    <k n="Matriculación en educación primaria en bruto (%)" t="spb"/>
    <k n="Matriculación en educación terciaria en bruto (%)" t="spb"/>
    <k n="Población: participación en la fuerza laboral (%)" t="spb"/>
    <k n="Población: cuarto 20% de participación de ingresos" t="spb"/>
    <k n="Población: tercer 20% de participación de ingresos" t="spb"/>
    <k n="Población: segundo 20% de participación de ingresos" t="spb"/>
    <k n="Población: 10% más alto de participación de ingresos" t="spb"/>
    <k n="Población: 10% más bajo de participación de ingresos" t="spb"/>
    <k n="Población: 20% más alto de participación de ingresos" t="spb"/>
    <k n="Población: 20% más bajo de participación de ingresos" t="spb"/>
    <k n="Capitalización de mercado de las sociedades cotizadas" t="spb"/>
  </s>
  <s>
    <k n="UniqueName" t="spb"/>
    <k n="VDPID/VSID" t="spb"/>
    <k n="LearnMoreOnLink" t="spb"/>
  </s>
  <s>
    <k n="Imagen" t="i"/>
    <k n="Nombre" t="i"/>
  </s>
  <s>
    <k n="IPC" t="spb"/>
    <k n="PIB" t="spb"/>
    <k n="`Área" t="spb"/>
    <k n="Nombre" t="spb"/>
    <k n="Población" t="spb"/>
    <k n="UniqueName" t="spb"/>
    <k n="Abreviatura" t="spb"/>
    <k n="Descripción" t="spb"/>
    <k n="Himno nacional" t="spb"/>
    <k n="Salario mínimo" t="spb"/>
    <k n="Médicos por mil" t="spb"/>
    <k n="Población urbana" t="spb"/>
    <k n="Cambio de IPC (%)" t="spb"/>
    <k n="Ciudad más grande" t="spb"/>
    <k n="Código de llamada" t="spb"/>
    <k n="Esperanza de vida" t="spb"/>
    <k n="Tasa de desempleo" t="spb"/>
    <k n="Tasa de natalidad" t="spb"/>
    <k n="Tasa de fertilidad" t="spb"/>
    <k n="Mortalidad infantil" t="spb"/>
    <k n="Tierra agrícola (%)" t="spb"/>
    <k n="`Área de bosque (%)" t="spb"/>
    <k n="Precio de la gasolina" t="spb"/>
    <k n="Tasa de impuesto total" t="spb"/>
    <k n="Capital/ciudad principal" t="spb"/>
    <k n="Gastos de salud varios (%)" t="spb"/>
    <k n="Ratio de mortalidad materna" t="spb"/>
    <k n="Consumo de energía eléctrica" t="spb"/>
    <k n="Tamaño de las fuerzas armadas" t="spb"/>
    <k n="Emisiones de dióxido de carbono" t="spb"/>
    <k n="Consumo de energía de combustibles fósiles" t="spb"/>
    <k n="Matriculación en educación primaria en bruto (%)" t="spb"/>
    <k n="Matriculación en educación terciaria en bruto (%)" t="spb"/>
    <k n="Población: participación en la fuerza laboral (%)" t="spb"/>
    <k n="Población: cuarto 20% de participación de ingresos" t="spb"/>
    <k n="Población: tercer 20% de participación de ingresos" t="spb"/>
    <k n="Población: segundo 20% de participación de ingresos" t="spb"/>
    <k n="Población: 10% más alto de participación de ingresos" t="spb"/>
    <k n="Población: 10% más bajo de participación de ingresos" t="spb"/>
    <k n="Población: 20% más alto de participación de ingresos" t="spb"/>
    <k n="Población: 20% más bajo de participación de ingresos" t="spb"/>
    <k n="Capitalización de mercado de las sociedades cotizadas" t="spb"/>
  </s>
  <s>
    <k n="IPC" t="s"/>
    <k n="PIB" t="s"/>
    <k n="Área" t="s"/>
    <k n="Imagen" t="s"/>
    <k n="Nombre" t="s"/>
    <k n="Población" t="s"/>
    <k n="UniqueName" t="s"/>
    <k n="VDPID/VSID" t="s"/>
    <k n="Abreviatura" t="s"/>
    <k n="Descripción" t="s"/>
    <k n="Himno nacional" t="s"/>
    <k n="Salario mínimo" t="s"/>
    <k n="LearnMoreOnLink" t="s"/>
    <k n="Médicos por mil" t="s"/>
    <k n="Población urbana" t="s"/>
    <k n="Cambio de IPC (%)" t="s"/>
    <k n="Ciudad más grande" t="s"/>
    <k n="Código de llamada" t="s"/>
    <k n="Esperanza de vida" t="s"/>
    <k n="Tasa de desempleo" t="s"/>
    <k n="Tasa de natalidad" t="s"/>
    <k n="Tasa de fertilidad" t="s"/>
    <k n="Área de bosque (%)" t="s"/>
    <k n="Mortalidad infantil" t="s"/>
    <k n="Tierra agrícola (%)" t="s"/>
    <k n="Precio de la gasolina" t="s"/>
    <k n="Tasa de impuesto total" t="s"/>
    <k n="Capital/ciudad principal" t="s"/>
    <k n="Gastos de salud varios (%)" t="s"/>
    <k n="Ratio de mortalidad materna" t="s"/>
    <k n="Consumo de energía eléctrica" t="s"/>
    <k n="Tamaño de las fuerzas armadas" t="s"/>
    <k n="Emisiones de dióxido de carbono" t="s"/>
    <k n="Consumo de energía de combustibles fósiles" t="s"/>
    <k n="Matriculación en educación primaria en bruto (%)" t="s"/>
    <k n="Matriculación en educación terciaria en bruto (%)" t="s"/>
    <k n="Población: participación en la fuerza laboral (%)" t="s"/>
    <k n="Población: cuarto 20% de participación de ingresos" t="s"/>
    <k n="Población: tercer 20% de participación de ingresos" t="s"/>
    <k n="Población: segundo 20% de participación de ingresos" t="s"/>
    <k n="Población: 10% más alto de participación de ingresos" t="s"/>
    <k n="Población: 10% más bajo de participación de ingresos" t="s"/>
    <k n="Población: 20% más alto de participación de ingresos" t="s"/>
    <k n="Población: 20% más bajo de participación de ingresos" t="s"/>
    <k n="Capitalización de mercado de las sociedades cotizadas" t="s"/>
  </s>
  <s>
    <k n="IPC" t="s"/>
    <k n="PIB" t="s"/>
    <k n="`Área" t="s"/>
    <k n="Población" t="s"/>
    <k n="Médicos por mil" t="s"/>
    <k n="Población urbana" t="s"/>
    <k n="Cambio de IPC (%)" t="s"/>
    <k n="Esperanza de vida" t="s"/>
    <k n="Tasa de desempleo" t="s"/>
    <k n="Tasa de natalidad" t="s"/>
    <k n="Tasa de fertilidad" t="s"/>
    <k n="Mortalidad infantil" t="s"/>
    <k n="Tierra agrícola (%)" t="s"/>
    <k n="`Área de bosque (%)" t="s"/>
    <k n="Precio de la gasolina" t="s"/>
    <k n="Tasa de impuesto total" t="s"/>
    <k n="Gastos de salud varios (%)" t="s"/>
    <k n="Ratio de mortalidad materna" t="s"/>
    <k n="Consumo de energía eléctrica" t="s"/>
    <k n="Tamaño de las fuerzas armadas" t="s"/>
    <k n="Emisiones de dióxido de carbono" t="s"/>
    <k n="Consumo de energía de combustibles fósiles" t="s"/>
    <k n="Matriculación en educación primaria en bruto (%)" t="s"/>
    <k n="Matriculación en educación terciaria en bruto (%)" t="s"/>
    <k n="Población: participación en la fuerza laboral (%)" t="s"/>
    <k n="Población: cuarto 20% de participación de ingresos" t="s"/>
    <k n="Población: tercer 20% de participación de ingresos" t="s"/>
    <k n="Población: segundo 20% de participación de ingresos" t="s"/>
    <k n="Población: 10% más alto de participación de ingresos" t="s"/>
    <k n="Población: 10% más bajo de participación de ingresos" t="s"/>
    <k n="Población: 20% más alto de participación de ingresos" t="s"/>
    <k n="Población: 20% más bajo de participación de ingresos" t="s"/>
    <k n="Capitalización de mercado de las sociedades cotizadas" t="s"/>
  </s>
  <s>
    <k n="IPC" t="spb"/>
    <k n="PIB" t="spb"/>
    <k n="`Área" t="spb"/>
    <k n="Nombre" t="spb"/>
    <k n="Población" t="spb"/>
    <k n="UniqueName" t="spb"/>
    <k n="Abreviatura" t="spb"/>
    <k n="Descripción" t="spb"/>
    <k n="Himno nacional" t="spb"/>
    <k n="Salario mínimo" t="spb"/>
    <k n="Médicos por mil" t="spb"/>
    <k n="Código de moneda" t="spb"/>
    <k n="Población urbana" t="spb"/>
    <k n="Cambio de IPC (%)" t="spb"/>
    <k n="Ciudad más grande" t="spb"/>
    <k n="Esperanza de vida" t="spb"/>
    <k n="Tasa de desempleo" t="spb"/>
    <k n="Tasa de natalidad" t="spb"/>
    <k n="Tasa de fertilidad" t="spb"/>
    <k n="Mortalidad infantil" t="spb"/>
    <k n="Tierra agrícola (%)" t="spb"/>
    <k n="`Área de bosque (%)" t="spb"/>
    <k n="Ingresos fiscales (%)" t="spb"/>
    <k n="Precio de la gasolina" t="spb"/>
    <k n="Tasa de impuesto total" t="spb"/>
    <k n="Capital/ciudad principal" t="spb"/>
    <k n="Gastos de salud varios (%)" t="spb"/>
    <k n="Ratio de mortalidad materna" t="spb"/>
    <k n="Consumo de energía eléctrica" t="spb"/>
    <k n="Tamaño de las fuerzas armadas" t="spb"/>
    <k n="Emisiones de dióxido de carbono" t="spb"/>
    <k n="Consumo de energía de combustibles fósiles" t="spb"/>
    <k n="Matriculación en educación primaria en bruto (%)" t="spb"/>
    <k n="Matriculación en educación terciaria en bruto (%)" t="spb"/>
    <k n="Población: participación en la fuerza laboral (%)" t="spb"/>
    <k n="Población: cuarto 20% de participación de ingresos" t="spb"/>
    <k n="Población: tercer 20% de participación de ingresos" t="spb"/>
    <k n="Población: segundo 20% de participación de ingresos" t="spb"/>
    <k n="Población: 10% más alto de participación de ingresos" t="spb"/>
    <k n="Población: 10% más bajo de participación de ingresos" t="spb"/>
    <k n="Población: 20% más alto de participación de ingresos" t="spb"/>
    <k n="Población: 20% más bajo de participación de ingresos" t="spb"/>
    <k n="Capitalización de mercado de las sociedades cotizadas" t="spb"/>
  </s>
  <s>
    <k n="IPC" t="spb"/>
    <k n="PIB" t="spb"/>
    <k n="`Área" t="spb"/>
    <k n="Nombre" t="spb"/>
    <k n="Población" t="spb"/>
    <k n="UniqueName" t="spb"/>
    <k n="Abreviatura" t="spb"/>
    <k n="Descripción" t="spb"/>
    <k n="Himno nacional" t="spb"/>
    <k n="Salario mínimo" t="spb"/>
    <k n="Médicos por mil" t="spb"/>
    <k n="Código de moneda" t="spb"/>
    <k n="Población urbana" t="spb"/>
    <k n="Cambio de IPC (%)" t="spb"/>
    <k n="Ciudad más grande" t="spb"/>
    <k n="Código de llamada" t="spb"/>
    <k n="Esperanza de vida" t="spb"/>
    <k n="Tasa de desempleo" t="spb"/>
    <k n="Tasa de natalidad" t="spb"/>
    <k n="Tasa de fertilidad" t="spb"/>
    <k n="Mortalidad infantil" t="spb"/>
    <k n="Tierra agrícola (%)" t="spb"/>
    <k n="`Área de bosque (%)" t="spb"/>
    <k n="Ingresos fiscales (%)" t="spb"/>
    <k n="Precio de la gasolina" t="spb"/>
    <k n="Tasa de impuesto total" t="spb"/>
    <k n="Capital/ciudad principal" t="spb"/>
    <k n="Gastos de salud varios (%)" t="spb"/>
    <k n="Ratio de mortalidad materna" t="spb"/>
    <k n="Consumo de energía eléctrica" t="spb"/>
    <k n="Tamaño de las fuerzas armadas" t="spb"/>
    <k n="Emisiones de dióxido de carbono" t="spb"/>
    <k n="Consumo de energía de combustibles fósiles" t="spb"/>
    <k n="Matriculación en educación primaria en bruto (%)" t="spb"/>
    <k n="Matriculación en educación terciaria en bruto (%)" t="spb"/>
    <k n="Población: participación en la fuerza laboral (%)" t="spb"/>
    <k n="Población: cuarto 20% de participación de ingresos" t="spb"/>
    <k n="Población: tercer 20% de participación de ingresos" t="spb"/>
    <k n="Población: segundo 20% de participación de ingresos" t="spb"/>
    <k n="Población: 10% más alto de participación de ingresos" t="spb"/>
    <k n="Población: 10% más bajo de participación de ingresos" t="spb"/>
    <k n="Población: 20% más alto de participación de ingresos" t="spb"/>
    <k n="Población: 20% más bajo de participación de ingresos" t="spb"/>
  </s>
  <s>
    <k n="IPC" t="s"/>
    <k n="PIB" t="s"/>
    <k n="Área" t="s"/>
    <k n="Imagen" t="s"/>
    <k n="Nombre" t="s"/>
    <k n="Población" t="s"/>
    <k n="UniqueName" t="s"/>
    <k n="VDPID/VSID" t="s"/>
    <k n="Abreviatura" t="s"/>
    <k n="Descripción" t="s"/>
    <k n="Himno nacional" t="s"/>
    <k n="Salario mínimo" t="s"/>
    <k n="LearnMoreOnLink" t="s"/>
    <k n="Médicos por mil" t="s"/>
    <k n="Código de moneda" t="s"/>
    <k n="Población urbana" t="s"/>
    <k n="Cambio de IPC (%)" t="s"/>
    <k n="Ciudad más grande" t="s"/>
    <k n="Código de llamada" t="s"/>
    <k n="Esperanza de vida" t="s"/>
    <k n="Tasa de desempleo" t="s"/>
    <k n="Tasa de natalidad" t="s"/>
    <k n="Tasa de fertilidad" t="s"/>
    <k n="Área de bosque (%)" t="s"/>
    <k n="Mortalidad infantil" t="s"/>
    <k n="Tierra agrícola (%)" t="s"/>
    <k n="Ingresos fiscales (%)" t="s"/>
    <k n="Precio de la gasolina" t="s"/>
    <k n="Tasa de impuesto total" t="s"/>
    <k n="Capital/ciudad principal" t="s"/>
    <k n="Gastos de salud varios (%)" t="s"/>
    <k n="Ratio de mortalidad materna" t="s"/>
    <k n="Consumo de energía eléctrica" t="s"/>
    <k n="Tamaño de las fuerzas armadas" t="s"/>
    <k n="Emisiones de dióxido de carbono" t="s"/>
    <k n="Consumo de energía de combustibles fósiles" t="s"/>
    <k n="Matriculación en educación primaria en bruto (%)" t="s"/>
    <k n="Matriculación en educación terciaria en bruto (%)" t="s"/>
    <k n="Población: participación en la fuerza laboral (%)" t="s"/>
    <k n="Población: cuarto 20% de participación de ingresos" t="s"/>
    <k n="Población: tercer 20% de participación de ingresos" t="s"/>
    <k n="Población: segundo 20% de participación de ingresos" t="s"/>
    <k n="Población: 10% más alto de participación de ingresos" t="s"/>
    <k n="Población: 10% más bajo de participación de ingresos" t="s"/>
    <k n="Población: 20% más alto de participación de ingresos" t="s"/>
    <k n="Población: 20% más bajo de participación de ingresos" t="s"/>
  </s>
  <s>
    <k n="IPC" t="s"/>
    <k n="PIB" t="s"/>
    <k n="`Área" t="s"/>
    <k n="Población" t="s"/>
    <k n="Médicos por mil" t="s"/>
    <k n="Población urbana" t="s"/>
    <k n="Cambio de IPC (%)" t="s"/>
    <k n="Esperanza de vida" t="s"/>
    <k n="Tasa de desempleo" t="s"/>
    <k n="Tasa de natalidad" t="s"/>
    <k n="Tasa de fertilidad" t="s"/>
    <k n="Mortalidad infantil" t="s"/>
    <k n="Tierra agrícola (%)" t="s"/>
    <k n="`Área de bosque (%)" t="s"/>
    <k n="Ingresos fiscales (%)" t="s"/>
    <k n="Precio de la gasolina" t="s"/>
    <k n="Tasa de impuesto total" t="s"/>
    <k n="Gastos de salud varios (%)" t="s"/>
    <k n="Ratio de mortalidad materna" t="s"/>
    <k n="Consumo de energía eléctrica" t="s"/>
    <k n="Tamaño de las fuerzas armadas" t="s"/>
    <k n="Emisiones de dióxido de carbono" t="s"/>
    <k n="Consumo de energía de combustibles fósiles" t="s"/>
    <k n="Matriculación en educación primaria en bruto (%)" t="s"/>
    <k n="Matriculación en educación terciaria en bruto (%)" t="s"/>
    <k n="Población: participación en la fuerza laboral (%)" t="s"/>
    <k n="Población: cuarto 20% de participación de ingresos" t="s"/>
    <k n="Población: tercer 20% de participación de ingresos" t="s"/>
    <k n="Población: segundo 20% de participación de ingresos" t="s"/>
    <k n="Población: 10% más alto de participación de ingresos" t="s"/>
    <k n="Población: 10% más bajo de participación de ingresos" t="s"/>
    <k n="Población: 20% más alto de participación de ingresos" t="s"/>
    <k n="Población: 20% más bajo de participación de ingresos" t="s"/>
  </s>
  <s>
    <k n="IPC" t="spb"/>
    <k n="PIB" t="spb"/>
    <k n="`Área" t="spb"/>
    <k n="Nombre" t="spb"/>
    <k n="Población" t="spb"/>
    <k n="UniqueName" t="spb"/>
    <k n="Abreviatura" t="spb"/>
    <k n="Descripción" t="spb"/>
    <k n="Himno nacional" t="spb"/>
    <k n="Salario mínimo" t="spb"/>
    <k n="Médicos por mil" t="spb"/>
    <k n="Población urbana" t="spb"/>
    <k n="Cambio de IPC (%)" t="spb"/>
    <k n="Ciudad más grande" t="spb"/>
    <k n="Código de llamada" t="spb"/>
    <k n="Esperanza de vida" t="spb"/>
    <k n="Tasa de desempleo" t="spb"/>
    <k n="Tasa de natalidad" t="spb"/>
    <k n="Tasa de fertilidad" t="spb"/>
    <k n="Mortalidad infantil" t="spb"/>
    <k n="Tierra agrícola (%)" t="spb"/>
    <k n="`Área de bosque (%)" t="spb"/>
    <k n="Ingresos fiscales (%)" t="spb"/>
    <k n="Precio de la gasolina" t="spb"/>
    <k n="Tasa de impuesto total" t="spb"/>
    <k n="Capital/ciudad principal" t="spb"/>
    <k n="Gastos de salud varios (%)" t="spb"/>
    <k n="Ratio de mortalidad materna" t="spb"/>
    <k n="Consumo de energía eléctrica" t="spb"/>
    <k n="Tamaño de las fuerzas armadas" t="spb"/>
    <k n="Emisiones de dióxido de carbono" t="spb"/>
    <k n="Consumo de energía de combustibles fósiles" t="spb"/>
    <k n="Matriculación en educación primaria en bruto (%)" t="spb"/>
    <k n="Matriculación en educación terciaria en bruto (%)" t="spb"/>
    <k n="Población: participación en la fuerza laboral (%)" t="spb"/>
    <k n="Población: cuarto 20% de participación de ingresos" t="spb"/>
    <k n="Población: tercer 20% de participación de ingresos" t="spb"/>
    <k n="Población: segundo 20% de participación de ingresos" t="spb"/>
    <k n="Población: 10% más alto de participación de ingresos" t="spb"/>
    <k n="Población: 10% más bajo de participación de ingresos" t="spb"/>
    <k n="Población: 20% más alto de participación de ingresos" t="spb"/>
    <k n="Población: 20% más bajo de participación de ingresos" t="spb"/>
  </s>
  <s>
    <k n="IPC" t="s"/>
    <k n="PIB" t="s"/>
    <k n="Área" t="s"/>
    <k n="Imagen" t="s"/>
    <k n="Nombre" t="s"/>
    <k n="Población" t="s"/>
    <k n="UniqueName" t="s"/>
    <k n="VDPID/VSID" t="s"/>
    <k n="Abreviatura" t="s"/>
    <k n="Descripción" t="s"/>
    <k n="Himno nacional" t="s"/>
    <k n="Salario mínimo" t="s"/>
    <k n="LearnMoreOnLink" t="s"/>
    <k n="Médicos por mil" t="s"/>
    <k n="Población urbana" t="s"/>
    <k n="Cambio de IPC (%)" t="s"/>
    <k n="Ciudad más grande" t="s"/>
    <k n="Código de llamada" t="s"/>
    <k n="Esperanza de vida" t="s"/>
    <k n="Tasa de desempleo" t="s"/>
    <k n="Tasa de natalidad" t="s"/>
    <k n="Tasa de fertilidad" t="s"/>
    <k n="Área de bosque (%)" t="s"/>
    <k n="Mortalidad infantil" t="s"/>
    <k n="Tierra agrícola (%)" t="s"/>
    <k n="Ingresos fiscales (%)" t="s"/>
    <k n="Precio de la gasolina" t="s"/>
    <k n="Tasa de impuesto total" t="s"/>
    <k n="Capital/ciudad principal" t="s"/>
    <k n="Gastos de salud varios (%)" t="s"/>
    <k n="Ratio de mortalidad materna" t="s"/>
    <k n="Consumo de energía eléctrica" t="s"/>
    <k n="Tamaño de las fuerzas armadas" t="s"/>
    <k n="Emisiones de dióxido de carbono" t="s"/>
    <k n="Consumo de energía de combustibles fósiles" t="s"/>
    <k n="Matriculación en educación primaria en bruto (%)" t="s"/>
    <k n="Matriculación en educación terciaria en bruto (%)" t="s"/>
    <k n="Población: participación en la fuerza laboral (%)" t="s"/>
    <k n="Población: cuarto 20% de participación de ingresos" t="s"/>
    <k n="Población: tercer 20% de participación de ingresos" t="s"/>
    <k n="Población: segundo 20% de participación de ingresos" t="s"/>
    <k n="Población: 10% más alto de participación de ingresos" t="s"/>
    <k n="Población: 10% más bajo de participación de ingresos" t="s"/>
    <k n="Población: 20% más alto de participación de ingresos" t="s"/>
    <k n="Población: 20% más bajo de participación de ingreso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6">
    <x:dxf>
      <x:numFmt numFmtId="3" formatCode="#,##0"/>
    </x:dxf>
    <x:dxf>
      <x:numFmt numFmtId="0" formatCode="General"/>
    </x:dxf>
    <x:dxf>
      <x:numFmt numFmtId="2" formatCode="0.00"/>
    </x:dxf>
    <x:dxf>
      <x:numFmt numFmtId="14" formatCode="0.00%"/>
    </x:dxf>
    <x:dxf>
      <x:numFmt numFmtId="4" formatCode="#,##0.00"/>
    </x:dxf>
    <x:dxf>
      <x:numFmt numFmtId="1" formatCode="0"/>
    </x:dxf>
  </dxfs>
  <richProperties>
    <rPr n="IsHeroField" t="b"/>
    <rPr n="IsTitleField" t="b"/>
    <rPr n="RequiresInlineAttribution" t="b"/>
    <rPr n="NumberFormat" t="s"/>
  </richProperties>
  <richStyles>
    <rSty>
      <rpv i="0">1</rpv>
    </rSty>
    <rSty>
      <rpv i="1">1</rpv>
    </rSty>
    <rSty>
      <rpv i="2">1</rpv>
    </rSty>
    <rSty dxfid="0">
      <rpv i="3">#,##0</rpv>
    </rSty>
    <rSty dxfid="3">
      <rpv i="3">0.0%</rpv>
    </rSty>
    <rSty dxfid="1">
      <rpv i="3">_([$$-en-US]* #,##0_);_([$$-en-US]* (#,##0);_([$$-en-US]* "-"_);_(@_)</rpv>
    </rSty>
    <rSty dxfid="5">
      <rpv i="3">0</rpv>
    </rSty>
    <rSty dxfid="1">
      <rpv i="3">0.0</rpv>
    </rSty>
    <rSty dxfid="4">
      <rpv i="3">#,##0.00</rpv>
    </rSty>
    <rSty dxfid="2">
      <rpv i="3">0.00</rpv>
    </rSty>
    <rSty dxfid="1">
      <rpv i="3">_([$$-en-US]* #,##0.00_);_([$$-en-US]* (#,##0.00);_([$$-en-US]* "-"??_);_(@_)</rpv>
    </rSty>
    <rSty dxfid="3"/>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P38"/>
  <sheetViews>
    <sheetView tabSelected="1" workbookViewId="0">
      <pane xSplit="2" topLeftCell="Q1" activePane="topRight" state="frozen"/>
      <selection pane="topRight" activeCell="U2" sqref="U2:U9"/>
    </sheetView>
  </sheetViews>
  <sheetFormatPr defaultRowHeight="14.25" x14ac:dyDescent="0.45"/>
  <cols>
    <col min="38" max="38" width="10.6640625" bestFit="1" customWidth="1"/>
  </cols>
  <sheetData>
    <row r="1" spans="1:94" x14ac:dyDescent="0.4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row>
    <row r="2" spans="1:94" x14ac:dyDescent="0.45">
      <c r="A2" s="1">
        <v>0</v>
      </c>
      <c r="B2" t="s">
        <v>93</v>
      </c>
      <c r="C2" t="s">
        <v>101</v>
      </c>
      <c r="D2">
        <v>1.129540662482214</v>
      </c>
      <c r="E2">
        <v>28</v>
      </c>
      <c r="F2">
        <v>24.788837560277649</v>
      </c>
      <c r="G2">
        <v>14</v>
      </c>
      <c r="H2">
        <v>1.084577690821859</v>
      </c>
      <c r="I2">
        <v>1.5035282432568471</v>
      </c>
      <c r="J2">
        <v>0.50461111394655189</v>
      </c>
      <c r="K2">
        <v>8</v>
      </c>
      <c r="L2">
        <v>4</v>
      </c>
      <c r="M2">
        <v>2</v>
      </c>
      <c r="N2">
        <v>7.3761428689703639</v>
      </c>
      <c r="O2">
        <v>2.6604089533665531</v>
      </c>
      <c r="P2">
        <v>3.9634481776630839</v>
      </c>
      <c r="Q2">
        <v>16</v>
      </c>
      <c r="R2">
        <v>7.2656818575076372</v>
      </c>
      <c r="S2">
        <v>-0.35573218058934941</v>
      </c>
      <c r="T2">
        <v>9.0900503230817122</v>
      </c>
      <c r="U2">
        <v>0.98476895616721472</v>
      </c>
      <c r="V2">
        <v>0.43505146717647408</v>
      </c>
      <c r="W2">
        <v>23</v>
      </c>
      <c r="X2">
        <v>23.355732180589349</v>
      </c>
      <c r="Y2">
        <v>7</v>
      </c>
      <c r="Z2">
        <v>16.090050323081709</v>
      </c>
      <c r="AA2">
        <v>23</v>
      </c>
      <c r="AB2">
        <v>12.992354276812341</v>
      </c>
      <c r="AC2">
        <v>-7</v>
      </c>
      <c r="AD2">
        <v>-8.9459120050180037</v>
      </c>
      <c r="AE2">
        <v>0</v>
      </c>
      <c r="AF2">
        <v>10.36337790377701</v>
      </c>
      <c r="AG2">
        <v>0</v>
      </c>
      <c r="AH2">
        <v>7.1441383180637086</v>
      </c>
      <c r="AI2">
        <v>0</v>
      </c>
      <c r="AJ2">
        <v>0</v>
      </c>
      <c r="AK2">
        <v>185.0622672935003</v>
      </c>
      <c r="AL2">
        <v>0</v>
      </c>
      <c r="AM2">
        <v>0</v>
      </c>
      <c r="AN2">
        <v>148.8427068430768</v>
      </c>
      <c r="AO2">
        <v>0</v>
      </c>
      <c r="AP2">
        <v>0</v>
      </c>
      <c r="AQ2">
        <v>79.338146282419103</v>
      </c>
      <c r="AR2">
        <v>0</v>
      </c>
      <c r="AS2">
        <v>0</v>
      </c>
      <c r="AT2">
        <v>60.848707161343299</v>
      </c>
      <c r="AU2">
        <v>0</v>
      </c>
      <c r="AV2">
        <v>0</v>
      </c>
      <c r="AW2">
        <v>175.79516603419489</v>
      </c>
      <c r="AX2">
        <v>0</v>
      </c>
      <c r="AY2">
        <v>0</v>
      </c>
      <c r="AZ2">
        <v>182.39535074002779</v>
      </c>
      <c r="BA2">
        <v>0</v>
      </c>
      <c r="BB2">
        <v>0</v>
      </c>
      <c r="BC2">
        <v>22.859923136414121</v>
      </c>
      <c r="BD2">
        <v>0</v>
      </c>
      <c r="BE2">
        <v>0</v>
      </c>
      <c r="BF2">
        <v>25.492086234842141</v>
      </c>
      <c r="BG2">
        <v>0</v>
      </c>
      <c r="BH2">
        <v>0</v>
      </c>
      <c r="BI2">
        <v>1.240117074689093</v>
      </c>
      <c r="BJ2">
        <v>0</v>
      </c>
      <c r="BK2">
        <v>0</v>
      </c>
      <c r="BL2">
        <v>1.520129476749561</v>
      </c>
      <c r="BM2">
        <v>1.4151085502243259</v>
      </c>
      <c r="BN2">
        <v>0.74196321416581101</v>
      </c>
      <c r="BO2">
        <v>0</v>
      </c>
      <c r="BP2">
        <v>6</v>
      </c>
      <c r="BQ2">
        <v>1</v>
      </c>
      <c r="BR2">
        <v>0</v>
      </c>
      <c r="BS2">
        <v>4.239957421675439</v>
      </c>
      <c r="BT2">
        <v>1.3477757130106509</v>
      </c>
      <c r="BU2">
        <v>1.412266865313911</v>
      </c>
      <c r="BV2">
        <v>0.6377173906361544</v>
      </c>
      <c r="BW2">
        <v>2.285482271640928</v>
      </c>
      <c r="BX2">
        <v>0.78395055275721059</v>
      </c>
      <c r="BY2">
        <v>2</v>
      </c>
      <c r="BZ2">
        <v>3</v>
      </c>
      <c r="CA2">
        <v>2</v>
      </c>
      <c r="CB2">
        <v>3.136185447294924</v>
      </c>
      <c r="CC2">
        <v>1.312633240355902</v>
      </c>
      <c r="CD2">
        <v>2.5511813123491729</v>
      </c>
      <c r="CE2">
        <v>1.247677778639422</v>
      </c>
      <c r="CF2">
        <v>0.47258269628421368</v>
      </c>
      <c r="CG2">
        <v>0.61662295956402424</v>
      </c>
      <c r="CH2">
        <v>0.41059520357877022</v>
      </c>
      <c r="CI2">
        <v>17</v>
      </c>
      <c r="CJ2">
        <v>13.625312793931689</v>
      </c>
      <c r="CK2">
        <v>3</v>
      </c>
      <c r="CL2">
        <v>6.3480953145093242</v>
      </c>
      <c r="CM2">
        <v>6</v>
      </c>
      <c r="CN2">
        <v>9.7304193866576529</v>
      </c>
      <c r="CO2">
        <v>4</v>
      </c>
      <c r="CP2">
        <v>9.7419550085723898</v>
      </c>
    </row>
    <row r="3" spans="1:94" x14ac:dyDescent="0.45">
      <c r="A3" s="1">
        <v>1</v>
      </c>
      <c r="B3" t="s">
        <v>94</v>
      </c>
      <c r="C3" t="s">
        <v>101</v>
      </c>
      <c r="D3">
        <v>0.86277694018911311</v>
      </c>
      <c r="E3">
        <v>28</v>
      </c>
      <c r="F3">
        <v>32.453347668126881</v>
      </c>
      <c r="G3">
        <v>14</v>
      </c>
      <c r="H3">
        <v>0.79498301866503163</v>
      </c>
      <c r="I3">
        <v>1.766766055957703</v>
      </c>
      <c r="J3">
        <v>1.195551309494693</v>
      </c>
      <c r="K3">
        <v>8</v>
      </c>
      <c r="L3">
        <v>4</v>
      </c>
      <c r="M3">
        <v>2</v>
      </c>
      <c r="N3">
        <v>10.06310803145699</v>
      </c>
      <c r="O3">
        <v>2.2640235737559151</v>
      </c>
      <c r="P3">
        <v>1.6728683947870979</v>
      </c>
      <c r="Q3">
        <v>9</v>
      </c>
      <c r="R3">
        <v>21.944846876727048</v>
      </c>
      <c r="S3">
        <v>-16.013759091060351</v>
      </c>
      <c r="T3">
        <v>3.0689122143333019</v>
      </c>
      <c r="U3">
        <v>0.51493681628649657</v>
      </c>
      <c r="V3">
        <v>0.72274491341982805</v>
      </c>
      <c r="W3">
        <v>17</v>
      </c>
      <c r="X3">
        <v>33.013759091060351</v>
      </c>
      <c r="Y3">
        <v>8</v>
      </c>
      <c r="Z3">
        <v>11.068912214333301</v>
      </c>
      <c r="AA3">
        <v>17</v>
      </c>
      <c r="AB3">
        <v>18.3698499186319</v>
      </c>
      <c r="AC3">
        <v>-8</v>
      </c>
      <c r="AD3">
        <v>-6.1328517182833657</v>
      </c>
      <c r="AE3">
        <v>0</v>
      </c>
      <c r="AF3">
        <v>14.643909172428449</v>
      </c>
      <c r="AG3">
        <v>0</v>
      </c>
      <c r="AH3">
        <v>4.9360604960499366</v>
      </c>
      <c r="AI3">
        <v>0</v>
      </c>
      <c r="AJ3">
        <v>0</v>
      </c>
      <c r="AK3">
        <v>222.8112750601145</v>
      </c>
      <c r="AL3">
        <v>0</v>
      </c>
      <c r="AM3">
        <v>0</v>
      </c>
      <c r="AN3">
        <v>121.71916849501351</v>
      </c>
      <c r="AO3">
        <v>0</v>
      </c>
      <c r="AP3">
        <v>0</v>
      </c>
      <c r="AQ3">
        <v>97.536798092928052</v>
      </c>
      <c r="AR3">
        <v>0</v>
      </c>
      <c r="AS3">
        <v>0</v>
      </c>
      <c r="AT3">
        <v>46.984415873834628</v>
      </c>
      <c r="AU3">
        <v>0</v>
      </c>
      <c r="AV3">
        <v>0</v>
      </c>
      <c r="AW3">
        <v>164.83766661968519</v>
      </c>
      <c r="AX3">
        <v>0</v>
      </c>
      <c r="AY3">
        <v>0</v>
      </c>
      <c r="AZ3">
        <v>184.19157509998681</v>
      </c>
      <c r="BA3">
        <v>0</v>
      </c>
      <c r="BB3">
        <v>0</v>
      </c>
      <c r="BC3">
        <v>20.60451872234043</v>
      </c>
      <c r="BD3">
        <v>0</v>
      </c>
      <c r="BE3">
        <v>0</v>
      </c>
      <c r="BF3">
        <v>27.549526570183179</v>
      </c>
      <c r="BG3">
        <v>0</v>
      </c>
      <c r="BH3">
        <v>0</v>
      </c>
      <c r="BI3">
        <v>1.0245895715517259</v>
      </c>
      <c r="BJ3">
        <v>0</v>
      </c>
      <c r="BK3">
        <v>0</v>
      </c>
      <c r="BL3">
        <v>1.5068987525877069</v>
      </c>
      <c r="BM3">
        <v>0.69285657908528819</v>
      </c>
      <c r="BN3">
        <v>4.0668068831670814</v>
      </c>
      <c r="BO3">
        <v>0</v>
      </c>
      <c r="BP3">
        <v>4</v>
      </c>
      <c r="BQ3">
        <v>3</v>
      </c>
      <c r="BR3">
        <v>0</v>
      </c>
      <c r="BS3">
        <v>5.7732005738919518</v>
      </c>
      <c r="BT3">
        <v>0.7376794832371556</v>
      </c>
      <c r="BU3">
        <v>0.48911994287089261</v>
      </c>
      <c r="BV3">
        <v>0.93242104627366773</v>
      </c>
      <c r="BW3">
        <v>0.6551602657695158</v>
      </c>
      <c r="BX3">
        <v>1.689548144086253</v>
      </c>
      <c r="BY3">
        <v>4</v>
      </c>
      <c r="BZ3">
        <v>1</v>
      </c>
      <c r="CA3">
        <v>2</v>
      </c>
      <c r="CB3">
        <v>4.2899074575650351</v>
      </c>
      <c r="CC3">
        <v>1.5263440905187591</v>
      </c>
      <c r="CD3">
        <v>1.183748451916206</v>
      </c>
      <c r="CE3">
        <v>0.4448833504913593</v>
      </c>
      <c r="CF3">
        <v>0.45318622457953622</v>
      </c>
      <c r="CG3">
        <v>0.62579510108859715</v>
      </c>
      <c r="CH3">
        <v>0.90148085280207813</v>
      </c>
      <c r="CI3">
        <v>9</v>
      </c>
      <c r="CJ3">
        <v>20.230022072212389</v>
      </c>
      <c r="CK3">
        <v>2</v>
      </c>
      <c r="CL3">
        <v>4.4131968085649316</v>
      </c>
      <c r="CM3">
        <v>8</v>
      </c>
      <c r="CN3">
        <v>12.78373701884796</v>
      </c>
      <c r="CO3">
        <v>6</v>
      </c>
      <c r="CP3">
        <v>6.6557154057683707</v>
      </c>
    </row>
    <row r="4" spans="1:94" x14ac:dyDescent="0.45">
      <c r="A4" s="1">
        <v>2</v>
      </c>
      <c r="B4" t="s">
        <v>95</v>
      </c>
      <c r="C4" t="s">
        <v>101</v>
      </c>
      <c r="D4">
        <v>1.337239932647077</v>
      </c>
      <c r="E4">
        <v>21</v>
      </c>
      <c r="F4">
        <v>15.703988108125319</v>
      </c>
      <c r="G4">
        <v>14</v>
      </c>
      <c r="H4">
        <v>1.382602607769706</v>
      </c>
      <c r="I4">
        <v>1.1172922786914921</v>
      </c>
      <c r="J4">
        <v>0.71681552098468171</v>
      </c>
      <c r="K4">
        <v>6</v>
      </c>
      <c r="L4">
        <v>3</v>
      </c>
      <c r="M4">
        <v>5</v>
      </c>
      <c r="N4">
        <v>4.3396417497567699</v>
      </c>
      <c r="O4">
        <v>2.6850628588550038</v>
      </c>
      <c r="P4">
        <v>6.975295391388225</v>
      </c>
      <c r="Q4">
        <v>-2</v>
      </c>
      <c r="R4">
        <v>-5.96230683675169</v>
      </c>
      <c r="S4">
        <v>0.68327877020577787</v>
      </c>
      <c r="T4">
        <v>3.2790280665459122</v>
      </c>
      <c r="U4">
        <v>1.041875984800066</v>
      </c>
      <c r="V4">
        <v>0.85281996787509384</v>
      </c>
      <c r="W4">
        <v>17</v>
      </c>
      <c r="X4">
        <v>16.316721229794219</v>
      </c>
      <c r="Y4">
        <v>19</v>
      </c>
      <c r="Z4">
        <v>22.279028066545909</v>
      </c>
      <c r="AA4">
        <v>17</v>
      </c>
      <c r="AB4">
        <v>9.1307803564617718</v>
      </c>
      <c r="AC4">
        <v>-19</v>
      </c>
      <c r="AD4">
        <v>-12.425425324176871</v>
      </c>
      <c r="AE4">
        <v>0</v>
      </c>
      <c r="AF4">
        <v>7.1859408733324504</v>
      </c>
      <c r="AG4">
        <v>0</v>
      </c>
      <c r="AH4">
        <v>9.8536027423690449</v>
      </c>
      <c r="AI4">
        <v>0</v>
      </c>
      <c r="AJ4">
        <v>0</v>
      </c>
      <c r="AK4">
        <v>150.33999445472011</v>
      </c>
      <c r="AL4">
        <v>0</v>
      </c>
      <c r="AM4">
        <v>0</v>
      </c>
      <c r="AN4">
        <v>179.81378674741711</v>
      </c>
      <c r="AO4">
        <v>0</v>
      </c>
      <c r="AP4">
        <v>0</v>
      </c>
      <c r="AQ4">
        <v>61.982831571796403</v>
      </c>
      <c r="AR4">
        <v>0</v>
      </c>
      <c r="AS4">
        <v>0</v>
      </c>
      <c r="AT4">
        <v>77.053934909378526</v>
      </c>
      <c r="AU4">
        <v>0</v>
      </c>
      <c r="AV4">
        <v>0</v>
      </c>
      <c r="AW4">
        <v>183.37298169715081</v>
      </c>
      <c r="AX4">
        <v>0</v>
      </c>
      <c r="AY4">
        <v>0</v>
      </c>
      <c r="AZ4">
        <v>178.55907284749219</v>
      </c>
      <c r="BA4">
        <v>0</v>
      </c>
      <c r="BB4">
        <v>0</v>
      </c>
      <c r="BC4">
        <v>24.855471518646919</v>
      </c>
      <c r="BD4">
        <v>0</v>
      </c>
      <c r="BE4">
        <v>0</v>
      </c>
      <c r="BF4">
        <v>22.739710343780569</v>
      </c>
      <c r="BG4">
        <v>0</v>
      </c>
      <c r="BH4">
        <v>0</v>
      </c>
      <c r="BI4">
        <v>1.5238822099814719</v>
      </c>
      <c r="BJ4">
        <v>0</v>
      </c>
      <c r="BK4">
        <v>0</v>
      </c>
      <c r="BL4">
        <v>1.2644746628400281</v>
      </c>
      <c r="BM4">
        <v>1.34385355075414</v>
      </c>
      <c r="BN4">
        <v>2.1084847814389591</v>
      </c>
      <c r="BO4">
        <v>0</v>
      </c>
      <c r="BP4">
        <v>4</v>
      </c>
      <c r="BQ4">
        <v>3</v>
      </c>
      <c r="BR4">
        <v>0</v>
      </c>
      <c r="BS4">
        <v>2.9765148127601342</v>
      </c>
      <c r="BT4">
        <v>1.4228226954299461</v>
      </c>
      <c r="BU4">
        <v>2.6006624918099202</v>
      </c>
      <c r="BV4">
        <v>1.467214788086119</v>
      </c>
      <c r="BW4">
        <v>0</v>
      </c>
      <c r="BX4">
        <v>1.1429530465246529</v>
      </c>
      <c r="BY4">
        <v>2</v>
      </c>
      <c r="BZ4">
        <v>0</v>
      </c>
      <c r="CA4">
        <v>5</v>
      </c>
      <c r="CB4">
        <v>1.3631269369966359</v>
      </c>
      <c r="CC4">
        <v>1.2622401634250591</v>
      </c>
      <c r="CD4">
        <v>4.3746328995783053</v>
      </c>
      <c r="CE4">
        <v>0.87876752841173311</v>
      </c>
      <c r="CF4">
        <v>0.5885869724590137</v>
      </c>
      <c r="CG4">
        <v>1.3168497215898789</v>
      </c>
      <c r="CH4">
        <v>1.015662474265336</v>
      </c>
      <c r="CI4">
        <v>9</v>
      </c>
      <c r="CJ4">
        <v>10.24161647878185</v>
      </c>
      <c r="CK4">
        <v>5</v>
      </c>
      <c r="CL4">
        <v>8.4949212842935893</v>
      </c>
      <c r="CM4">
        <v>8</v>
      </c>
      <c r="CN4">
        <v>6.0751047510123763</v>
      </c>
      <c r="CO4">
        <v>14</v>
      </c>
      <c r="CP4">
        <v>13.784106782252319</v>
      </c>
    </row>
    <row r="5" spans="1:94" x14ac:dyDescent="0.45">
      <c r="A5" s="1">
        <v>3</v>
      </c>
      <c r="B5" t="s">
        <v>96</v>
      </c>
      <c r="C5" t="s">
        <v>101</v>
      </c>
      <c r="D5">
        <v>0.92870646401294266</v>
      </c>
      <c r="E5">
        <v>10</v>
      </c>
      <c r="F5">
        <v>10.767664905431991</v>
      </c>
      <c r="G5">
        <v>14</v>
      </c>
      <c r="H5">
        <v>0.73443493352711009</v>
      </c>
      <c r="I5">
        <v>1.5395754394762631</v>
      </c>
      <c r="J5">
        <v>0.92179713694617138</v>
      </c>
      <c r="K5">
        <v>2</v>
      </c>
      <c r="L5">
        <v>4</v>
      </c>
      <c r="M5">
        <v>8</v>
      </c>
      <c r="N5">
        <v>2.723182012047054</v>
      </c>
      <c r="O5">
        <v>2.598118869290829</v>
      </c>
      <c r="P5">
        <v>8.6786991186621165</v>
      </c>
      <c r="Q5">
        <v>-10</v>
      </c>
      <c r="R5">
        <v>-14.816639842124671</v>
      </c>
      <c r="S5">
        <v>-5.1531694300866473</v>
      </c>
      <c r="T5">
        <v>9.9698092722113216</v>
      </c>
      <c r="U5">
        <v>0.6082184254162154</v>
      </c>
      <c r="V5">
        <v>0.64355104551547415</v>
      </c>
      <c r="W5">
        <v>8</v>
      </c>
      <c r="X5">
        <v>13.153169430086651</v>
      </c>
      <c r="Y5">
        <v>18</v>
      </c>
      <c r="Z5">
        <v>27.969809272211322</v>
      </c>
      <c r="AA5">
        <v>8</v>
      </c>
      <c r="AB5">
        <v>7.227319112923543</v>
      </c>
      <c r="AC5">
        <v>-18</v>
      </c>
      <c r="AD5">
        <v>-15.626262189043929</v>
      </c>
      <c r="AE5">
        <v>0</v>
      </c>
      <c r="AF5">
        <v>5.9258503171631043</v>
      </c>
      <c r="AG5">
        <v>0</v>
      </c>
      <c r="AH5">
        <v>12.34354708316739</v>
      </c>
      <c r="AI5">
        <v>0</v>
      </c>
      <c r="AJ5">
        <v>0</v>
      </c>
      <c r="AK5">
        <v>132.60312512658919</v>
      </c>
      <c r="AL5">
        <v>0</v>
      </c>
      <c r="AM5">
        <v>0</v>
      </c>
      <c r="AN5">
        <v>199.87170512250569</v>
      </c>
      <c r="AO5">
        <v>0</v>
      </c>
      <c r="AP5">
        <v>0</v>
      </c>
      <c r="AQ5">
        <v>53.852957131316089</v>
      </c>
      <c r="AR5">
        <v>0</v>
      </c>
      <c r="AS5">
        <v>0</v>
      </c>
      <c r="AT5">
        <v>87.495243753270756</v>
      </c>
      <c r="AU5">
        <v>0</v>
      </c>
      <c r="AV5">
        <v>0</v>
      </c>
      <c r="AW5">
        <v>185.16154597579111</v>
      </c>
      <c r="AX5">
        <v>0</v>
      </c>
      <c r="AY5">
        <v>0</v>
      </c>
      <c r="AZ5">
        <v>171.0556351702524</v>
      </c>
      <c r="BA5">
        <v>0</v>
      </c>
      <c r="BB5">
        <v>0</v>
      </c>
      <c r="BC5">
        <v>26.69468911766425</v>
      </c>
      <c r="BD5">
        <v>0</v>
      </c>
      <c r="BE5">
        <v>0</v>
      </c>
      <c r="BF5">
        <v>21.654418987873392</v>
      </c>
      <c r="BG5">
        <v>0</v>
      </c>
      <c r="BH5">
        <v>0</v>
      </c>
      <c r="BI5">
        <v>1.5687775510048669</v>
      </c>
      <c r="BJ5">
        <v>0</v>
      </c>
      <c r="BK5">
        <v>0</v>
      </c>
      <c r="BL5">
        <v>1.1865672707954591</v>
      </c>
      <c r="BM5">
        <v>0.56351172886056922</v>
      </c>
      <c r="BN5">
        <v>2.0799598638204082</v>
      </c>
      <c r="BO5">
        <v>0.79300495191939291</v>
      </c>
      <c r="BP5">
        <v>1</v>
      </c>
      <c r="BQ5">
        <v>3</v>
      </c>
      <c r="BR5">
        <v>3</v>
      </c>
      <c r="BS5">
        <v>1.77458595586292</v>
      </c>
      <c r="BT5">
        <v>1.442335523960395</v>
      </c>
      <c r="BU5">
        <v>3.783078520176685</v>
      </c>
      <c r="BV5">
        <v>1.0541894977116459</v>
      </c>
      <c r="BW5">
        <v>0.86521405939977725</v>
      </c>
      <c r="BX5">
        <v>1.0213209744126941</v>
      </c>
      <c r="BY5">
        <v>1</v>
      </c>
      <c r="BZ5">
        <v>1</v>
      </c>
      <c r="CA5">
        <v>5</v>
      </c>
      <c r="CB5">
        <v>0.94859605618413367</v>
      </c>
      <c r="CC5">
        <v>1.1557833453304349</v>
      </c>
      <c r="CD5">
        <v>4.8956205984854329</v>
      </c>
      <c r="CE5">
        <v>0.39495353897471469</v>
      </c>
      <c r="CF5">
        <v>0.62345459878421128</v>
      </c>
      <c r="CG5">
        <v>0.89971112970443523</v>
      </c>
      <c r="CH5">
        <v>0.65702837748056686</v>
      </c>
      <c r="CI5">
        <v>3</v>
      </c>
      <c r="CJ5">
        <v>7.5958301520424234</v>
      </c>
      <c r="CK5">
        <v>7</v>
      </c>
      <c r="CL5">
        <v>11.227762235855799</v>
      </c>
      <c r="CM5">
        <v>5</v>
      </c>
      <c r="CN5">
        <v>5.5573392780442248</v>
      </c>
      <c r="CO5">
        <v>11</v>
      </c>
      <c r="CP5">
        <v>16.742047036355519</v>
      </c>
    </row>
    <row r="6" spans="1:94" x14ac:dyDescent="0.45">
      <c r="A6" s="1">
        <v>4</v>
      </c>
      <c r="B6" t="s">
        <v>97</v>
      </c>
      <c r="C6" t="s">
        <v>101</v>
      </c>
      <c r="D6">
        <v>1.389182538535475</v>
      </c>
      <c r="E6">
        <v>25</v>
      </c>
      <c r="F6">
        <v>17.996195105040599</v>
      </c>
      <c r="G6">
        <v>14</v>
      </c>
      <c r="H6">
        <v>1.384220133570764</v>
      </c>
      <c r="I6">
        <v>1.415830100792788</v>
      </c>
      <c r="J6">
        <v>0.49037210448663998</v>
      </c>
      <c r="K6">
        <v>7</v>
      </c>
      <c r="L6">
        <v>4</v>
      </c>
      <c r="M6">
        <v>3</v>
      </c>
      <c r="N6">
        <v>5.0569991219118098</v>
      </c>
      <c r="O6">
        <v>2.8251977393051728</v>
      </c>
      <c r="P6">
        <v>6.1178031387830174</v>
      </c>
      <c r="Q6">
        <v>5</v>
      </c>
      <c r="R6">
        <v>-3.3731983847551632</v>
      </c>
      <c r="S6">
        <v>-4.3620532482894134</v>
      </c>
      <c r="T6">
        <v>12.73525163304458</v>
      </c>
      <c r="U6">
        <v>0.74875936699945422</v>
      </c>
      <c r="V6">
        <v>0.38581639333717371</v>
      </c>
      <c r="W6">
        <v>13</v>
      </c>
      <c r="X6">
        <v>17.36205324828941</v>
      </c>
      <c r="Y6">
        <v>8</v>
      </c>
      <c r="Z6">
        <v>20.73525163304458</v>
      </c>
      <c r="AA6">
        <v>13</v>
      </c>
      <c r="AB6">
        <v>9.7331066299560263</v>
      </c>
      <c r="AC6">
        <v>-8</v>
      </c>
      <c r="AD6">
        <v>-11.534878946530471</v>
      </c>
      <c r="AE6">
        <v>0</v>
      </c>
      <c r="AF6">
        <v>7.6289466183333881</v>
      </c>
      <c r="AG6">
        <v>0</v>
      </c>
      <c r="AH6">
        <v>9.2003726865141022</v>
      </c>
      <c r="AI6">
        <v>0</v>
      </c>
      <c r="AJ6">
        <v>0</v>
      </c>
      <c r="AK6">
        <v>153.33888729628021</v>
      </c>
      <c r="AL6">
        <v>0</v>
      </c>
      <c r="AM6">
        <v>0</v>
      </c>
      <c r="AN6">
        <v>170.08447348723601</v>
      </c>
      <c r="AO6">
        <v>0</v>
      </c>
      <c r="AP6">
        <v>0</v>
      </c>
      <c r="AQ6">
        <v>64.811734949115106</v>
      </c>
      <c r="AR6">
        <v>0</v>
      </c>
      <c r="AS6">
        <v>0</v>
      </c>
      <c r="AT6">
        <v>72.578517505849362</v>
      </c>
      <c r="AU6">
        <v>0</v>
      </c>
      <c r="AV6">
        <v>0</v>
      </c>
      <c r="AW6">
        <v>182.08260527579699</v>
      </c>
      <c r="AX6">
        <v>0</v>
      </c>
      <c r="AY6">
        <v>0</v>
      </c>
      <c r="AZ6">
        <v>179.82105258446319</v>
      </c>
      <c r="BA6">
        <v>0</v>
      </c>
      <c r="BB6">
        <v>0</v>
      </c>
      <c r="BC6">
        <v>24.528984213146408</v>
      </c>
      <c r="BD6">
        <v>0</v>
      </c>
      <c r="BE6">
        <v>0</v>
      </c>
      <c r="BF6">
        <v>23.508800775400019</v>
      </c>
      <c r="BG6">
        <v>0</v>
      </c>
      <c r="BH6">
        <v>0</v>
      </c>
      <c r="BI6">
        <v>1.506762576870134</v>
      </c>
      <c r="BJ6">
        <v>0</v>
      </c>
      <c r="BK6">
        <v>0</v>
      </c>
      <c r="BL6">
        <v>1.3975914975084911</v>
      </c>
      <c r="BM6">
        <v>1.691169822793116</v>
      </c>
      <c r="BN6">
        <v>0.64333696404374441</v>
      </c>
      <c r="BO6">
        <v>0.40175627491782179</v>
      </c>
      <c r="BP6">
        <v>5</v>
      </c>
      <c r="BQ6">
        <v>1</v>
      </c>
      <c r="BR6">
        <v>1</v>
      </c>
      <c r="BS6">
        <v>2.9565333608791922</v>
      </c>
      <c r="BT6">
        <v>1.5543953727054991</v>
      </c>
      <c r="BU6">
        <v>2.489071266415309</v>
      </c>
      <c r="BV6">
        <v>0.95216976972610723</v>
      </c>
      <c r="BW6">
        <v>2.360713261832518</v>
      </c>
      <c r="BX6">
        <v>0.55115673197838722</v>
      </c>
      <c r="BY6">
        <v>2</v>
      </c>
      <c r="BZ6">
        <v>3</v>
      </c>
      <c r="CA6">
        <v>2</v>
      </c>
      <c r="CB6">
        <v>2.1004657610326181</v>
      </c>
      <c r="CC6">
        <v>1.2708023665996739</v>
      </c>
      <c r="CD6">
        <v>3.628731872367708</v>
      </c>
      <c r="CE6">
        <v>0.88430939886728821</v>
      </c>
      <c r="CF6">
        <v>0.46459904228581178</v>
      </c>
      <c r="CG6">
        <v>0.55674483506860484</v>
      </c>
      <c r="CH6">
        <v>0.32987848088035232</v>
      </c>
      <c r="CI6">
        <v>9</v>
      </c>
      <c r="CJ6">
        <v>10.177433386468691</v>
      </c>
      <c r="CK6">
        <v>4</v>
      </c>
      <c r="CL6">
        <v>8.6095743553842325</v>
      </c>
      <c r="CM6">
        <v>4</v>
      </c>
      <c r="CN6">
        <v>7.1846198618207211</v>
      </c>
      <c r="CO6">
        <v>4</v>
      </c>
      <c r="CP6">
        <v>12.125677277660349</v>
      </c>
    </row>
    <row r="7" spans="1:94" x14ac:dyDescent="0.45">
      <c r="A7" s="1">
        <v>5</v>
      </c>
      <c r="B7" t="s">
        <v>98</v>
      </c>
      <c r="C7" t="s">
        <v>101</v>
      </c>
      <c r="D7">
        <v>0.84414186146019798</v>
      </c>
      <c r="E7">
        <v>25</v>
      </c>
      <c r="F7">
        <v>29.61587517618775</v>
      </c>
      <c r="G7">
        <v>14</v>
      </c>
      <c r="H7">
        <v>0.7648031095980542</v>
      </c>
      <c r="I7">
        <v>1.8537160190830251</v>
      </c>
      <c r="J7">
        <v>1.11545322902651</v>
      </c>
      <c r="K7">
        <v>7</v>
      </c>
      <c r="L7">
        <v>4</v>
      </c>
      <c r="M7">
        <v>3</v>
      </c>
      <c r="N7">
        <v>9.1526824514075038</v>
      </c>
      <c r="O7">
        <v>2.1578278219652409</v>
      </c>
      <c r="P7">
        <v>2.689489726627257</v>
      </c>
      <c r="Q7">
        <v>11</v>
      </c>
      <c r="R7">
        <v>15.537391674231641</v>
      </c>
      <c r="S7">
        <v>-8.0290024205840602</v>
      </c>
      <c r="T7">
        <v>3.4916107463524231</v>
      </c>
      <c r="U7">
        <v>0.72341445619602807</v>
      </c>
      <c r="V7">
        <v>0.74120134267167392</v>
      </c>
      <c r="W7">
        <v>21</v>
      </c>
      <c r="X7">
        <v>29.02900242058406</v>
      </c>
      <c r="Y7">
        <v>10</v>
      </c>
      <c r="Z7">
        <v>13.49161074635242</v>
      </c>
      <c r="AA7">
        <v>21</v>
      </c>
      <c r="AB7">
        <v>15.95739241611447</v>
      </c>
      <c r="AC7">
        <v>-10</v>
      </c>
      <c r="AD7">
        <v>-7.3585706434772202</v>
      </c>
      <c r="AE7">
        <v>0</v>
      </c>
      <c r="AF7">
        <v>13.071610004469591</v>
      </c>
      <c r="AG7">
        <v>0</v>
      </c>
      <c r="AH7">
        <v>6.1330401028752028</v>
      </c>
      <c r="AI7">
        <v>0</v>
      </c>
      <c r="AJ7">
        <v>0</v>
      </c>
      <c r="AK7">
        <v>207.50137042091589</v>
      </c>
      <c r="AL7">
        <v>0</v>
      </c>
      <c r="AM7">
        <v>0</v>
      </c>
      <c r="AN7">
        <v>134.28457691333909</v>
      </c>
      <c r="AO7">
        <v>0</v>
      </c>
      <c r="AP7">
        <v>0</v>
      </c>
      <c r="AQ7">
        <v>89.189889259269563</v>
      </c>
      <c r="AR7">
        <v>0</v>
      </c>
      <c r="AS7">
        <v>0</v>
      </c>
      <c r="AT7">
        <v>53.069998394725019</v>
      </c>
      <c r="AU7">
        <v>0</v>
      </c>
      <c r="AV7">
        <v>0</v>
      </c>
      <c r="AW7">
        <v>170.11331764679991</v>
      </c>
      <c r="AX7">
        <v>0</v>
      </c>
      <c r="AY7">
        <v>0</v>
      </c>
      <c r="AZ7">
        <v>182.1689829039594</v>
      </c>
      <c r="BA7">
        <v>0</v>
      </c>
      <c r="BB7">
        <v>0</v>
      </c>
      <c r="BC7">
        <v>21.708899365821271</v>
      </c>
      <c r="BD7">
        <v>0</v>
      </c>
      <c r="BE7">
        <v>0</v>
      </c>
      <c r="BF7">
        <v>26.48453524107963</v>
      </c>
      <c r="BG7">
        <v>0</v>
      </c>
      <c r="BH7">
        <v>0</v>
      </c>
      <c r="BI7">
        <v>1.1212155116640721</v>
      </c>
      <c r="BJ7">
        <v>0</v>
      </c>
      <c r="BK7">
        <v>0</v>
      </c>
      <c r="BL7">
        <v>1.468511172374722</v>
      </c>
      <c r="BM7">
        <v>1.136836553123304</v>
      </c>
      <c r="BN7">
        <v>1.06503665571071</v>
      </c>
      <c r="BO7">
        <v>0</v>
      </c>
      <c r="BP7">
        <v>6</v>
      </c>
      <c r="BQ7">
        <v>1</v>
      </c>
      <c r="BR7">
        <v>0</v>
      </c>
      <c r="BS7">
        <v>5.2778035536558141</v>
      </c>
      <c r="BT7">
        <v>0.93893481941491408</v>
      </c>
      <c r="BU7">
        <v>0.78326162692927292</v>
      </c>
      <c r="BV7">
        <v>0.25807258146318518</v>
      </c>
      <c r="BW7">
        <v>2.4612496697601922</v>
      </c>
      <c r="BX7">
        <v>1.5737885725613361</v>
      </c>
      <c r="BY7">
        <v>1</v>
      </c>
      <c r="BZ7">
        <v>3</v>
      </c>
      <c r="CA7">
        <v>3</v>
      </c>
      <c r="CB7">
        <v>3.8748788977516888</v>
      </c>
      <c r="CC7">
        <v>1.2188930025503271</v>
      </c>
      <c r="CD7">
        <v>1.906228099697985</v>
      </c>
      <c r="CE7">
        <v>0.88793122779339695</v>
      </c>
      <c r="CF7">
        <v>0.56378775627113309</v>
      </c>
      <c r="CG7">
        <v>0.45414956543953128</v>
      </c>
      <c r="CH7">
        <v>0.85674497481944878</v>
      </c>
      <c r="CI7">
        <v>16</v>
      </c>
      <c r="CJ7">
        <v>18.01941355273842</v>
      </c>
      <c r="CK7">
        <v>3</v>
      </c>
      <c r="CL7">
        <v>5.3211513847726408</v>
      </c>
      <c r="CM7">
        <v>5</v>
      </c>
      <c r="CN7">
        <v>11.00958886784564</v>
      </c>
      <c r="CO7">
        <v>7</v>
      </c>
      <c r="CP7">
        <v>8.1704593615797823</v>
      </c>
    </row>
    <row r="8" spans="1:94" x14ac:dyDescent="0.45">
      <c r="A8" s="1">
        <v>6</v>
      </c>
      <c r="B8" t="s">
        <v>99</v>
      </c>
      <c r="C8" t="s">
        <v>101</v>
      </c>
      <c r="D8">
        <v>0.31203228754248002</v>
      </c>
      <c r="E8">
        <v>4</v>
      </c>
      <c r="F8">
        <v>12.819186217885999</v>
      </c>
      <c r="G8">
        <v>14</v>
      </c>
      <c r="H8">
        <v>0</v>
      </c>
      <c r="I8">
        <v>1.558872199435545</v>
      </c>
      <c r="J8">
        <v>1.2474583794126219</v>
      </c>
      <c r="K8">
        <v>0</v>
      </c>
      <c r="L8">
        <v>4</v>
      </c>
      <c r="M8">
        <v>10</v>
      </c>
      <c r="N8">
        <v>3.4177428656942399</v>
      </c>
      <c r="O8">
        <v>2.5659576208032751</v>
      </c>
      <c r="P8">
        <v>8.016299513502485</v>
      </c>
      <c r="Q8">
        <v>-19</v>
      </c>
      <c r="R8">
        <v>-11.50178893841613</v>
      </c>
      <c r="S8">
        <v>-7.6237336594092886</v>
      </c>
      <c r="T8">
        <v>0.125522597825416</v>
      </c>
      <c r="U8">
        <v>0.47867392575876261</v>
      </c>
      <c r="V8">
        <v>0.99519540337019463</v>
      </c>
      <c r="W8">
        <v>7</v>
      </c>
      <c r="X8">
        <v>14.623733659409289</v>
      </c>
      <c r="Y8">
        <v>26</v>
      </c>
      <c r="Z8">
        <v>26.12552259782542</v>
      </c>
      <c r="AA8">
        <v>7</v>
      </c>
      <c r="AB8">
        <v>8.0612177345269735</v>
      </c>
      <c r="AC8">
        <v>-26</v>
      </c>
      <c r="AD8">
        <v>-14.423697117312599</v>
      </c>
      <c r="AE8">
        <v>0</v>
      </c>
      <c r="AF8">
        <v>6.5625159248823151</v>
      </c>
      <c r="AG8">
        <v>0</v>
      </c>
      <c r="AH8">
        <v>11.701825480512809</v>
      </c>
      <c r="AI8">
        <v>0</v>
      </c>
      <c r="AJ8">
        <v>0</v>
      </c>
      <c r="AK8">
        <v>141.07153874160949</v>
      </c>
      <c r="AL8">
        <v>0</v>
      </c>
      <c r="AM8">
        <v>0</v>
      </c>
      <c r="AN8">
        <v>193.72021108934609</v>
      </c>
      <c r="AO8">
        <v>0</v>
      </c>
      <c r="AP8">
        <v>0</v>
      </c>
      <c r="AQ8">
        <v>57.400420478815072</v>
      </c>
      <c r="AR8">
        <v>0</v>
      </c>
      <c r="AS8">
        <v>0</v>
      </c>
      <c r="AT8">
        <v>83.664238173262703</v>
      </c>
      <c r="AU8">
        <v>0</v>
      </c>
      <c r="AV8">
        <v>0</v>
      </c>
      <c r="AW8">
        <v>181.69992304093799</v>
      </c>
      <c r="AX8">
        <v>0</v>
      </c>
      <c r="AY8">
        <v>0</v>
      </c>
      <c r="AZ8">
        <v>172.50014098118899</v>
      </c>
      <c r="BA8">
        <v>0</v>
      </c>
      <c r="BB8">
        <v>0</v>
      </c>
      <c r="BC8">
        <v>25.8002109523689</v>
      </c>
      <c r="BD8">
        <v>0</v>
      </c>
      <c r="BE8">
        <v>0</v>
      </c>
      <c r="BF8">
        <v>22.45620469605932</v>
      </c>
      <c r="BG8">
        <v>0</v>
      </c>
      <c r="BH8">
        <v>0</v>
      </c>
      <c r="BI8">
        <v>1.3870502688212329</v>
      </c>
      <c r="BJ8">
        <v>0</v>
      </c>
      <c r="BK8">
        <v>0</v>
      </c>
      <c r="BL8">
        <v>1.244073924755392</v>
      </c>
      <c r="BM8">
        <v>0</v>
      </c>
      <c r="BN8">
        <v>0.67530820522104984</v>
      </c>
      <c r="BO8">
        <v>1.863749682600333</v>
      </c>
      <c r="BP8">
        <v>0</v>
      </c>
      <c r="BQ8">
        <v>1</v>
      </c>
      <c r="BR8">
        <v>6</v>
      </c>
      <c r="BS8">
        <v>2.2998782110970279</v>
      </c>
      <c r="BT8">
        <v>1.480805345275892</v>
      </c>
      <c r="BU8">
        <v>3.2193164436270791</v>
      </c>
      <c r="BV8">
        <v>0</v>
      </c>
      <c r="BW8">
        <v>2.764588959224183</v>
      </c>
      <c r="BX8">
        <v>0.83385743533672607</v>
      </c>
      <c r="BY8">
        <v>0</v>
      </c>
      <c r="BZ8">
        <v>3</v>
      </c>
      <c r="CA8">
        <v>4</v>
      </c>
      <c r="CB8">
        <v>1.117864654597212</v>
      </c>
      <c r="CC8">
        <v>1.085152275527383</v>
      </c>
      <c r="CD8">
        <v>4.796983069875405</v>
      </c>
      <c r="CE8">
        <v>0.34252372293281957</v>
      </c>
      <c r="CF8">
        <v>1.405376846999437</v>
      </c>
      <c r="CG8">
        <v>0.68198679273403284</v>
      </c>
      <c r="CH8">
        <v>0.74240052331378426</v>
      </c>
      <c r="CI8">
        <v>3</v>
      </c>
      <c r="CJ8">
        <v>8.7585174373116352</v>
      </c>
      <c r="CK8">
        <v>14</v>
      </c>
      <c r="CL8">
        <v>9.9617408881403069</v>
      </c>
      <c r="CM8">
        <v>4</v>
      </c>
      <c r="CN8">
        <v>5.8652162220976543</v>
      </c>
      <c r="CO8">
        <v>12</v>
      </c>
      <c r="CP8">
        <v>16.163781709685111</v>
      </c>
    </row>
    <row r="9" spans="1:94" x14ac:dyDescent="0.45">
      <c r="A9" s="1">
        <v>7</v>
      </c>
      <c r="B9" t="s">
        <v>100</v>
      </c>
      <c r="C9" t="s">
        <v>101</v>
      </c>
      <c r="D9">
        <v>0.80558165692052031</v>
      </c>
      <c r="E9">
        <v>11</v>
      </c>
      <c r="F9">
        <v>13.654729977404729</v>
      </c>
      <c r="G9">
        <v>14</v>
      </c>
      <c r="H9">
        <v>0.54491078137804017</v>
      </c>
      <c r="I9">
        <v>1.8912507190637511</v>
      </c>
      <c r="J9">
        <v>0.91075614306653541</v>
      </c>
      <c r="K9">
        <v>2</v>
      </c>
      <c r="L9">
        <v>5</v>
      </c>
      <c r="M9">
        <v>7</v>
      </c>
      <c r="N9">
        <v>3.670325617236172</v>
      </c>
      <c r="O9">
        <v>2.6437531256962119</v>
      </c>
      <c r="P9">
        <v>7.6859212570676174</v>
      </c>
      <c r="Q9">
        <v>-10</v>
      </c>
      <c r="R9">
        <v>-9.0939864064186651</v>
      </c>
      <c r="S9">
        <v>-3.1029133930530648</v>
      </c>
      <c r="T9">
        <v>2.1968997994717299</v>
      </c>
      <c r="U9">
        <v>0.79454868658120481</v>
      </c>
      <c r="V9">
        <v>0.90920738533951806</v>
      </c>
      <c r="W9">
        <v>12</v>
      </c>
      <c r="X9">
        <v>15.102913393053059</v>
      </c>
      <c r="Y9">
        <v>22</v>
      </c>
      <c r="Z9">
        <v>24.19689979947173</v>
      </c>
      <c r="AA9">
        <v>12</v>
      </c>
      <c r="AB9">
        <v>8.4324533646834841</v>
      </c>
      <c r="AC9">
        <v>-22</v>
      </c>
      <c r="AD9">
        <v>-13.456875866268041</v>
      </c>
      <c r="AE9">
        <v>0</v>
      </c>
      <c r="AF9">
        <v>6.6704600283695807</v>
      </c>
      <c r="AG9">
        <v>0</v>
      </c>
      <c r="AH9">
        <v>10.740023933203689</v>
      </c>
      <c r="AI9">
        <v>0</v>
      </c>
      <c r="AJ9">
        <v>0</v>
      </c>
      <c r="AK9">
        <v>141.76388772331259</v>
      </c>
      <c r="AL9">
        <v>0</v>
      </c>
      <c r="AM9">
        <v>0</v>
      </c>
      <c r="AN9">
        <v>186.1557174191079</v>
      </c>
      <c r="AO9">
        <v>0</v>
      </c>
      <c r="AP9">
        <v>0</v>
      </c>
      <c r="AQ9">
        <v>58.880536364783531</v>
      </c>
      <c r="AR9">
        <v>0</v>
      </c>
      <c r="AS9">
        <v>0</v>
      </c>
      <c r="AT9">
        <v>81.298258358778583</v>
      </c>
      <c r="AU9">
        <v>0</v>
      </c>
      <c r="AV9">
        <v>0</v>
      </c>
      <c r="AW9">
        <v>182.42791366154961</v>
      </c>
      <c r="AX9">
        <v>0</v>
      </c>
      <c r="AY9">
        <v>0</v>
      </c>
      <c r="AZ9">
        <v>174.79930962453571</v>
      </c>
      <c r="BA9">
        <v>0</v>
      </c>
      <c r="BB9">
        <v>0</v>
      </c>
      <c r="BC9">
        <v>25.318904894788471</v>
      </c>
      <c r="BD9">
        <v>0</v>
      </c>
      <c r="BE9">
        <v>0</v>
      </c>
      <c r="BF9">
        <v>22.486319071972542</v>
      </c>
      <c r="BG9">
        <v>0</v>
      </c>
      <c r="BH9">
        <v>0</v>
      </c>
      <c r="BI9">
        <v>1.43438395629283</v>
      </c>
      <c r="BJ9">
        <v>0</v>
      </c>
      <c r="BK9">
        <v>0</v>
      </c>
      <c r="BL9">
        <v>1.218531963264067</v>
      </c>
      <c r="BM9">
        <v>0.39563997234686937</v>
      </c>
      <c r="BN9">
        <v>2.35215467408795</v>
      </c>
      <c r="BO9">
        <v>0.93837292240747849</v>
      </c>
      <c r="BP9">
        <v>1</v>
      </c>
      <c r="BQ9">
        <v>3</v>
      </c>
      <c r="BR9">
        <v>3</v>
      </c>
      <c r="BS9">
        <v>2.5275504749132631</v>
      </c>
      <c r="BT9">
        <v>1.275426328484649</v>
      </c>
      <c r="BU9">
        <v>3.1970231966020881</v>
      </c>
      <c r="BV9">
        <v>0.87506278616395949</v>
      </c>
      <c r="BW9">
        <v>1.461639137723304</v>
      </c>
      <c r="BX9">
        <v>0.89108728826539085</v>
      </c>
      <c r="BY9">
        <v>1</v>
      </c>
      <c r="BZ9">
        <v>2</v>
      </c>
      <c r="CA9">
        <v>4</v>
      </c>
      <c r="CB9">
        <v>1.1427751423229091</v>
      </c>
      <c r="CC9">
        <v>1.3683267972115629</v>
      </c>
      <c r="CD9">
        <v>4.4888980604655284</v>
      </c>
      <c r="CE9">
        <v>0.54056162945726072</v>
      </c>
      <c r="CF9">
        <v>0.92947769948284364</v>
      </c>
      <c r="CG9">
        <v>1.1959118410315159</v>
      </c>
      <c r="CH9">
        <v>0.89568430505953966</v>
      </c>
      <c r="CI9">
        <v>5</v>
      </c>
      <c r="CJ9">
        <v>9.2496391299917882</v>
      </c>
      <c r="CK9">
        <v>9</v>
      </c>
      <c r="CL9">
        <v>9.6828573778666787</v>
      </c>
      <c r="CM9">
        <v>7</v>
      </c>
      <c r="CN9">
        <v>5.8532742630612757</v>
      </c>
      <c r="CO9">
        <v>13</v>
      </c>
      <c r="CP9">
        <v>14.514042421605049</v>
      </c>
    </row>
    <row r="11" spans="1:94" x14ac:dyDescent="0.45">
      <c r="K11">
        <f>SUM(K2:K9)</f>
        <v>40</v>
      </c>
      <c r="L11">
        <f>SUM(L2:L9)/2</f>
        <v>16</v>
      </c>
      <c r="N11">
        <f>SUM(N2:N9)</f>
        <v>45.799824718480906</v>
      </c>
      <c r="O11">
        <f>SUM(O2:O9)/2</f>
        <v>10.200175281519099</v>
      </c>
    </row>
    <row r="12" spans="1:94" x14ac:dyDescent="0.45">
      <c r="Q12" t="s">
        <v>128</v>
      </c>
      <c r="R12" t="s">
        <v>127</v>
      </c>
      <c r="S12" t="s">
        <v>129</v>
      </c>
      <c r="W12">
        <f>SUM(W2:W9)</f>
        <v>118</v>
      </c>
      <c r="X12">
        <f>SUM(X2:X9)</f>
        <v>161.95708465286637</v>
      </c>
    </row>
    <row r="13" spans="1:94" x14ac:dyDescent="0.45">
      <c r="K13">
        <f>K11+L11+M11</f>
        <v>56</v>
      </c>
      <c r="Q13">
        <f>118/56</f>
        <v>2.1071428571428572</v>
      </c>
      <c r="R13">
        <f>X12/56</f>
        <v>2.8920907973726138</v>
      </c>
      <c r="S13">
        <f>R13-Q13</f>
        <v>0.78494794022975656</v>
      </c>
    </row>
    <row r="16" spans="1:94" x14ac:dyDescent="0.45">
      <c r="W16" t="s">
        <v>103</v>
      </c>
    </row>
    <row r="17" spans="21:39" x14ac:dyDescent="0.45">
      <c r="W17" s="4">
        <f>X12-W12</f>
        <v>43.957084652866371</v>
      </c>
      <c r="X17" s="3">
        <f>W12/X12</f>
        <v>0.72858807166674688</v>
      </c>
    </row>
    <row r="19" spans="21:39" x14ac:dyDescent="0.45">
      <c r="U19" t="s">
        <v>104</v>
      </c>
      <c r="X19" t="s">
        <v>107</v>
      </c>
      <c r="AC19" s="1" t="s">
        <v>0</v>
      </c>
      <c r="AD19" t="s">
        <v>108</v>
      </c>
      <c r="AE19" t="s">
        <v>109</v>
      </c>
      <c r="AF19" t="s">
        <v>21</v>
      </c>
      <c r="AG19" t="s">
        <v>22</v>
      </c>
      <c r="AH19" t="s">
        <v>121</v>
      </c>
      <c r="AI19" t="s">
        <v>122</v>
      </c>
      <c r="AJ19" t="s">
        <v>123</v>
      </c>
      <c r="AK19" t="s">
        <v>124</v>
      </c>
      <c r="AL19" t="s">
        <v>125</v>
      </c>
      <c r="AM19" t="s">
        <v>126</v>
      </c>
    </row>
    <row r="20" spans="21:39" x14ac:dyDescent="0.45">
      <c r="U20" s="4">
        <f>X3-W3</f>
        <v>16.013759091060351</v>
      </c>
      <c r="V20" s="3">
        <f>U20/X12</f>
        <v>9.8876558104165249E-2</v>
      </c>
      <c r="X20" s="3">
        <f>U20/W17</f>
        <v>0.36430439410444659</v>
      </c>
      <c r="AC20" t="e" vm="1">
        <v>#VALUE!</v>
      </c>
      <c r="AD20" s="3">
        <f>AF20/$X$12</f>
        <v>0.10496607812148048</v>
      </c>
      <c r="AE20" s="3">
        <f>AG20/$X$12</f>
        <v>0.20469949128782811</v>
      </c>
      <c r="AF20">
        <v>17</v>
      </c>
      <c r="AG20">
        <v>33.152532838901458</v>
      </c>
      <c r="AH20" cm="1" vm="2">
        <f t="array" ref="AH20">_FV(AC20,"Esperanza de vida",TRUE)</f>
        <v>74.992000000000004</v>
      </c>
      <c r="AI20" cm="1" vm="3">
        <f t="array" ref="AI20">_FV(AC20,"Gastos de salud varios (%)",TRUE)</f>
        <v>0.41370018680000004</v>
      </c>
      <c r="AJ20" cm="1" vm="4">
        <f t="array" ref="AJ20">_FV(AC20,"Mortalidad infantil",TRUE)</f>
        <v>11</v>
      </c>
      <c r="AK20" cm="1" vm="5">
        <f t="array" ref="AK20">_FV(AC20,"Médicos por mil",TRUE)</f>
        <v>2.3826999999999998</v>
      </c>
      <c r="AL20" cm="1" vm="6">
        <f t="array" ref="AL20">_FV(AC20,"Población")</f>
        <v>126014024</v>
      </c>
      <c r="AM20" cm="1" vm="7">
        <f t="array" ref="AM20">_FV(AC20,"Salario mínimo",TRUE)</f>
        <v>0.49</v>
      </c>
    </row>
    <row r="21" spans="21:39" x14ac:dyDescent="0.45">
      <c r="Y21" t="s">
        <v>120</v>
      </c>
      <c r="Z21" t="s">
        <v>99</v>
      </c>
      <c r="AC21" t="e" vm="8">
        <v>#VALUE!</v>
      </c>
      <c r="AD21" s="3">
        <f t="shared" ref="AD21:AD27" si="0">AF21/$X$12</f>
        <v>0.12966397885594649</v>
      </c>
      <c r="AE21" s="3">
        <f>AG21/$X$12</f>
        <v>0.17923885505103956</v>
      </c>
      <c r="AF21">
        <v>21</v>
      </c>
      <c r="AG21">
        <v>29.02900242058406</v>
      </c>
      <c r="AH21" cm="1" vm="9">
        <f t="array" ref="AH21">_FV(AC21,"Esperanza de vida",TRUE)</f>
        <v>78.539024390243895</v>
      </c>
      <c r="AI21" cm="1" vm="10">
        <f t="array" ref="AI21">_FV(AC21,"Gastos de salud varios (%)",TRUE)</f>
        <v>0.1108387988</v>
      </c>
      <c r="AJ21" cm="1" vm="11">
        <f t="array" ref="AJ21">_FV(AC21,"Mortalidad infantil",TRUE)</f>
        <v>5.6</v>
      </c>
      <c r="AK21" cm="1" vm="12">
        <f t="array" ref="AK21">_FV(AC21,"Médicos por mil",TRUE)</f>
        <v>2.6120000000000001</v>
      </c>
      <c r="AL21" cm="1" vm="13">
        <f t="array" ref="AL21">_FV(AC21,"Población")</f>
        <v>328239523</v>
      </c>
      <c r="AM21" cm="1" vm="14">
        <f t="array" ref="AM21">_FV(AC21,"Salario mínimo",TRUE)</f>
        <v>7.25</v>
      </c>
    </row>
    <row r="22" spans="21:39" x14ac:dyDescent="0.45">
      <c r="U22" t="s">
        <v>105</v>
      </c>
      <c r="W22" t="s">
        <v>117</v>
      </c>
      <c r="Y22" t="s">
        <v>118</v>
      </c>
      <c r="Z22" t="s">
        <v>119</v>
      </c>
      <c r="AC22" t="e" vm="15">
        <v>#VALUE!</v>
      </c>
      <c r="AD22" s="3">
        <f t="shared" si="0"/>
        <v>0.14201292922317948</v>
      </c>
      <c r="AE22" s="3">
        <f>AG22/$X$12</f>
        <v>0.14201292922317948</v>
      </c>
      <c r="AF22">
        <v>23</v>
      </c>
      <c r="AG22">
        <v>23</v>
      </c>
      <c r="AH22" cm="1" vm="16">
        <f t="array" ref="AH22">_FV(AC22,"Esperanza de vida",TRUE)</f>
        <v>81.948780487804896</v>
      </c>
      <c r="AI22" cm="1" vm="17">
        <f t="array" ref="AI22">_FV(AC22,"Gastos de salud varios (%)",TRUE)</f>
        <v>0.1458492763</v>
      </c>
      <c r="AJ22" cm="1" vm="18">
        <f t="array" ref="AJ22">_FV(AC22,"Mortalidad infantil",TRUE)</f>
        <v>4.3</v>
      </c>
      <c r="AK22" cm="1" vm="19">
        <f t="array" ref="AK22">_FV(AC22,"Médicos por mil",TRUE)</f>
        <v>2.6101999999999999</v>
      </c>
      <c r="AL22" cm="1" vm="20">
        <f t="array" ref="AL22">_FV(AC22,"Población")</f>
        <v>36991981</v>
      </c>
      <c r="AM22" cm="1" vm="21">
        <f t="array" ref="AM22">_FV(AC22,"Salario mínimo",TRUE)</f>
        <v>9.51</v>
      </c>
    </row>
    <row r="23" spans="21:39" x14ac:dyDescent="0.45">
      <c r="U23" s="3">
        <f>X3/X12</f>
        <v>0.20384263622564572</v>
      </c>
      <c r="W23" s="3">
        <v>0.51278133355928868</v>
      </c>
      <c r="Y23" s="3">
        <v>1.041875984800066</v>
      </c>
      <c r="Z23" s="3">
        <v>0.48018568722639499</v>
      </c>
      <c r="AC23" t="e" vm="22">
        <v>#VALUE!</v>
      </c>
      <c r="AD23" s="3">
        <f t="shared" si="0"/>
        <v>8.0268177387014486E-2</v>
      </c>
      <c r="AE23" s="3">
        <f>AG23/$X$12</f>
        <v>0.10720156691819119</v>
      </c>
      <c r="AF23">
        <v>13</v>
      </c>
      <c r="AG23">
        <v>17.36205324828941</v>
      </c>
      <c r="AH23" cm="1" vm="23">
        <f t="array" ref="AH23">_FV(AC23,"Esperanza de vida",TRUE)</f>
        <v>80.094999999999999</v>
      </c>
      <c r="AI23" cm="1" vm="24">
        <f t="array" ref="AI23">_FV(AC23,"Gastos de salud varios (%)",TRUE)</f>
        <v>0.21485754409999999</v>
      </c>
      <c r="AJ23" cm="1" vm="25">
        <f t="array" ref="AJ23">_FV(AC23,"Mortalidad infantil",TRUE)</f>
        <v>7.6</v>
      </c>
      <c r="AK23" cm="1" vm="26">
        <f t="array" ref="AK23">_FV(AC23,"Médicos por mil",TRUE)</f>
        <v>2.8938999999999999</v>
      </c>
      <c r="AL23" cm="1" vm="27">
        <f t="array" ref="AL23">_FV(AC23,"Población")</f>
        <v>5047561</v>
      </c>
      <c r="AM23" cm="1" vm="28">
        <f t="array" ref="AM23">_FV(AC23,"Salario mínimo",TRUE)</f>
        <v>1.84</v>
      </c>
    </row>
    <row r="24" spans="21:39" x14ac:dyDescent="0.45">
      <c r="Z24" s="3"/>
      <c r="AC24" t="e" vm="29">
        <v>#VALUE!</v>
      </c>
      <c r="AD24" s="3">
        <f t="shared" si="0"/>
        <v>0.10496607812148048</v>
      </c>
      <c r="AE24" s="3">
        <f>AG24/$X$12</f>
        <v>0.10074719031135289</v>
      </c>
      <c r="AF24">
        <v>17</v>
      </c>
      <c r="AG24">
        <v>16.316721229794219</v>
      </c>
      <c r="AH24" cm="1" vm="30">
        <f t="array" ref="AH24">_FV(AC24,"Esperanza de vida",TRUE)</f>
        <v>78.328999999999994</v>
      </c>
      <c r="AI24" cm="1" vm="31">
        <f t="array" ref="AI24">_FV(AC24,"Gastos de salud varios (%)",TRUE)</f>
        <v>0.30522739929999998</v>
      </c>
      <c r="AJ24" cm="1" vm="32">
        <f t="array" ref="AJ24">_FV(AC24,"Mortalidad infantil",TRUE)</f>
        <v>13.1</v>
      </c>
      <c r="AK24" cm="1" vm="33">
        <f t="array" ref="AK24">_FV(AC24,"Médicos por mil",TRUE)</f>
        <v>1.5687</v>
      </c>
      <c r="AL24" cm="1" vm="34">
        <f t="array" ref="AL24">_FV(AC24,"Población")</f>
        <v>4246439</v>
      </c>
      <c r="AM24" cm="1" vm="35">
        <f t="array" ref="AM24">_FV(AC24,"Salario mínimo",TRUE)</f>
        <v>1.53</v>
      </c>
    </row>
    <row r="25" spans="21:39" x14ac:dyDescent="0.45">
      <c r="U25" t="s">
        <v>106</v>
      </c>
      <c r="AC25" t="e" vm="36">
        <v>#VALUE!</v>
      </c>
      <c r="AD25" s="3">
        <f t="shared" si="0"/>
        <v>7.409370220339799E-2</v>
      </c>
      <c r="AE25" s="3">
        <f>AG25/$X$12</f>
        <v>9.3252563945715378E-2</v>
      </c>
      <c r="AF25">
        <v>12</v>
      </c>
      <c r="AG25">
        <v>15.102913393053059</v>
      </c>
      <c r="AH25" cm="1" vm="37">
        <f t="array" ref="AH25">_FV(AC25,"Esperanza de vida",TRUE)</f>
        <v>74.367999999999995</v>
      </c>
      <c r="AI25" cm="1" vm="38">
        <f t="array" ref="AI25">_FV(AC25,"Gastos de salud varios (%)",TRUE)</f>
        <v>0.23704219810000002</v>
      </c>
      <c r="AJ25" cm="1" vm="39">
        <f t="array" ref="AJ25">_FV(AC25,"Mortalidad infantil",TRUE)</f>
        <v>12.4</v>
      </c>
      <c r="AK25" cm="1" vm="40">
        <f t="array" ref="AK25">_FV(AC25,"Médicos por mil",TRUE)</f>
        <v>1.3061</v>
      </c>
      <c r="AL25" cm="1" vm="41">
        <f t="array" ref="AL25">_FV(AC25,"Población")</f>
        <v>2948279</v>
      </c>
      <c r="AM25" cm="1" vm="42">
        <f t="array" ref="AM25">_FV(AC25,"Salario mínimo",TRUE)</f>
        <v>1.33</v>
      </c>
    </row>
    <row r="26" spans="21:39" x14ac:dyDescent="0.45">
      <c r="U26" s="3">
        <f>W3/W12</f>
        <v>0.1440677966101695</v>
      </c>
      <c r="AC26" t="e" vm="43">
        <v>#VALUE!</v>
      </c>
      <c r="AD26" s="3">
        <f t="shared" si="0"/>
        <v>4.3221326285315498E-2</v>
      </c>
      <c r="AE26" s="3">
        <f>AG26/$X$12</f>
        <v>9.000960968863235E-2</v>
      </c>
      <c r="AF26">
        <v>7</v>
      </c>
      <c r="AG26">
        <v>14.57769397591329</v>
      </c>
      <c r="AH26" cm="1" vm="44">
        <f t="array" ref="AH26">_FV(AC26,"Esperanza de vida",TRUE)</f>
        <v>75.087999999999994</v>
      </c>
      <c r="AI26" cm="1" vm="45">
        <f t="array" ref="AI26">_FV(AC26,"Gastos de salud varios (%)",TRUE)</f>
        <v>0.49125813399999996</v>
      </c>
      <c r="AJ26" cm="1" vm="46">
        <f t="array" ref="AJ26">_FV(AC26,"Mortalidad infantil",TRUE)</f>
        <v>15.1</v>
      </c>
      <c r="AK26" cm="1" vm="47">
        <f t="array" ref="AK26">_FV(AC26,"Médicos por mil",TRUE)</f>
        <v>0.30890000000000001</v>
      </c>
      <c r="AL26" cm="1" vm="48">
        <f t="array" ref="AL26">_FV(AC26,"Población")</f>
        <v>9746117</v>
      </c>
      <c r="AM26" cm="1" vm="49">
        <f t="array" ref="AM26">_FV(AC26,"Salario mínimo",TRUE)</f>
        <v>1.01</v>
      </c>
    </row>
    <row r="27" spans="21:39" x14ac:dyDescent="0.45">
      <c r="AC27" t="e" vm="50">
        <v>#VALUE!</v>
      </c>
      <c r="AD27" s="3">
        <f t="shared" si="0"/>
        <v>4.9395801468931994E-2</v>
      </c>
      <c r="AE27" s="3">
        <f>AG27/$X$12</f>
        <v>8.1213918231973201E-2</v>
      </c>
      <c r="AF27">
        <v>8</v>
      </c>
      <c r="AG27">
        <v>13.153169430086651</v>
      </c>
      <c r="AH27" cm="1" vm="51">
        <f t="array" ref="AH27">_FV(AC27,"Esperanza de vida",TRUE)</f>
        <v>73.096000000000004</v>
      </c>
      <c r="AI27" cm="1" vm="52">
        <f t="array" ref="AI27">_FV(AC27,"Gastos de salud varios (%)",TRUE)</f>
        <v>0.27861386799999999</v>
      </c>
      <c r="AJ27" cm="1" vm="53">
        <f t="array" ref="AJ27">_FV(AC27,"Mortalidad infantil",TRUE)</f>
        <v>11.8</v>
      </c>
      <c r="AK27" cm="1" vm="54">
        <f t="array" ref="AK27">_FV(AC27,"Médicos por mil",TRUE)</f>
        <v>1.5662</v>
      </c>
      <c r="AL27" cm="1" vm="55">
        <f t="array" ref="AL27">_FV(AC27,"Población")</f>
        <v>6453553</v>
      </c>
      <c r="AM27" cm="1" vm="56">
        <f t="array" ref="AM27">_FV(AC27,"Salario mínimo",TRUE)</f>
        <v>0.5</v>
      </c>
    </row>
    <row r="29" spans="21:39" x14ac:dyDescent="0.45">
      <c r="U29" t="s">
        <v>113</v>
      </c>
      <c r="X29" t="s">
        <v>114</v>
      </c>
      <c r="AD29" s="5">
        <f>SUM(AD20:AD27)</f>
        <v>0.72858807166674677</v>
      </c>
      <c r="AE29" s="5">
        <f>SUM(AE20:AE27)</f>
        <v>0.99837612465791226</v>
      </c>
    </row>
    <row r="30" spans="21:39" x14ac:dyDescent="0.45">
      <c r="U30" s="4">
        <f>AG25-AF25</f>
        <v>3.1029133930530595</v>
      </c>
      <c r="V30" s="3">
        <f>U30/X12</f>
        <v>1.9158861742317384E-2</v>
      </c>
      <c r="X30" s="3">
        <f>U30/W17</f>
        <v>7.0589608422785236E-2</v>
      </c>
    </row>
    <row r="31" spans="21:39" x14ac:dyDescent="0.45">
      <c r="AC31" t="s">
        <v>93</v>
      </c>
    </row>
    <row r="32" spans="21:39" x14ac:dyDescent="0.45">
      <c r="U32" t="s">
        <v>115</v>
      </c>
      <c r="AC32" t="s">
        <v>94</v>
      </c>
    </row>
    <row r="33" spans="21:29" x14ac:dyDescent="0.45">
      <c r="U33" s="3">
        <f>AG25/X12</f>
        <v>9.3252563945715378E-2</v>
      </c>
      <c r="AC33" t="s">
        <v>95</v>
      </c>
    </row>
    <row r="34" spans="21:29" x14ac:dyDescent="0.45">
      <c r="AC34" t="s">
        <v>96</v>
      </c>
    </row>
    <row r="35" spans="21:29" x14ac:dyDescent="0.45">
      <c r="U35" t="s">
        <v>116</v>
      </c>
      <c r="AC35" t="s">
        <v>97</v>
      </c>
    </row>
    <row r="36" spans="21:29" x14ac:dyDescent="0.45">
      <c r="U36" s="3">
        <f>AF25/W12</f>
        <v>0.10169491525423729</v>
      </c>
      <c r="AC36" t="s">
        <v>98</v>
      </c>
    </row>
    <row r="37" spans="21:29" x14ac:dyDescent="0.45">
      <c r="AC37" t="s">
        <v>99</v>
      </c>
    </row>
    <row r="38" spans="21:29" x14ac:dyDescent="0.45">
      <c r="AC38" t="s">
        <v>100</v>
      </c>
    </row>
  </sheetData>
  <autoFilter ref="AC19:AG27" xr:uid="{00000000-0001-0000-0000-000000000000}">
    <sortState xmlns:xlrd2="http://schemas.microsoft.com/office/spreadsheetml/2017/richdata2" ref="AC20:AG27">
      <sortCondition descending="1" ref="AE19:AE27"/>
    </sortState>
  </autoFilter>
  <conditionalFormatting sqref="AD20:AE20">
    <cfRule type="iconSet" priority="3">
      <iconSet iconSet="3Arrows">
        <cfvo type="percent" val="0"/>
        <cfvo type="percent" val="33"/>
        <cfvo type="percent" val="67"/>
      </iconSet>
    </cfRule>
  </conditionalFormatting>
  <conditionalFormatting sqref="AD21:AE27">
    <cfRule type="iconSet" priority="2">
      <iconSet iconSet="3Arrows">
        <cfvo type="percent" val="0"/>
        <cfvo type="percent" val="33"/>
        <cfvo type="percent" val="67"/>
      </iconSet>
    </cfRule>
  </conditionalFormatting>
  <conditionalFormatting sqref="AD20:AE27">
    <cfRule type="iconSet" priority="1">
      <iconSet iconSet="3Arrows">
        <cfvo type="percent" val="0"/>
        <cfvo type="percent" val="33"/>
        <cfvo type="percent" val="67"/>
      </iconSet>
    </cfRule>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B2661B-5C8C-4FE9-8EBD-3CDFC9306304}">
  <dimension ref="A1:E30"/>
  <sheetViews>
    <sheetView topLeftCell="A16" zoomScaleNormal="100" workbookViewId="0">
      <selection activeCell="U30" sqref="U30"/>
    </sheetView>
  </sheetViews>
  <sheetFormatPr defaultRowHeight="14.25" x14ac:dyDescent="0.45"/>
  <sheetData>
    <row r="1" spans="1:5" x14ac:dyDescent="0.45">
      <c r="A1" t="s">
        <v>102</v>
      </c>
      <c r="B1" s="1" t="s">
        <v>110</v>
      </c>
      <c r="C1" s="1" t="s">
        <v>111</v>
      </c>
      <c r="D1" s="1" t="s">
        <v>23</v>
      </c>
      <c r="E1" s="1" t="s">
        <v>24</v>
      </c>
    </row>
    <row r="2" spans="1:5" x14ac:dyDescent="0.45">
      <c r="A2" t="s">
        <v>96</v>
      </c>
      <c r="B2">
        <v>8</v>
      </c>
      <c r="C2" s="4">
        <v>13.153169430086651</v>
      </c>
      <c r="D2">
        <v>18</v>
      </c>
      <c r="E2" s="2">
        <v>27.969809272211322</v>
      </c>
    </row>
    <row r="3" spans="1:5" x14ac:dyDescent="0.45">
      <c r="A3" t="s">
        <v>99</v>
      </c>
      <c r="B3">
        <v>7</v>
      </c>
      <c r="C3" s="4">
        <v>14.57769397591329</v>
      </c>
      <c r="D3">
        <v>26</v>
      </c>
      <c r="E3" s="2">
        <v>26.264296345666519</v>
      </c>
    </row>
    <row r="4" spans="1:5" x14ac:dyDescent="0.45">
      <c r="A4" t="s">
        <v>100</v>
      </c>
      <c r="B4">
        <v>12</v>
      </c>
      <c r="C4" s="4">
        <v>15.102913393053059</v>
      </c>
      <c r="D4">
        <v>22</v>
      </c>
      <c r="E4" s="2">
        <v>24.19689979947173</v>
      </c>
    </row>
    <row r="5" spans="1:5" x14ac:dyDescent="0.45">
      <c r="A5" t="s">
        <v>95</v>
      </c>
      <c r="B5">
        <v>17</v>
      </c>
      <c r="C5" s="4">
        <v>16.316721229794219</v>
      </c>
      <c r="D5">
        <v>19</v>
      </c>
      <c r="E5" s="2">
        <v>22.279028066545909</v>
      </c>
    </row>
    <row r="6" spans="1:5" x14ac:dyDescent="0.45">
      <c r="A6" t="s">
        <v>97</v>
      </c>
      <c r="B6">
        <v>13</v>
      </c>
      <c r="C6" s="4">
        <v>17.36205324828941</v>
      </c>
      <c r="D6">
        <v>8</v>
      </c>
      <c r="E6" s="2">
        <v>20.73525163304458</v>
      </c>
    </row>
    <row r="7" spans="1:5" x14ac:dyDescent="0.45">
      <c r="A7" t="s">
        <v>93</v>
      </c>
      <c r="B7">
        <v>23</v>
      </c>
      <c r="C7" s="4">
        <v>23.355732180589349</v>
      </c>
      <c r="D7">
        <v>7</v>
      </c>
      <c r="E7" s="2">
        <v>16.090050323081709</v>
      </c>
    </row>
    <row r="8" spans="1:5" x14ac:dyDescent="0.45">
      <c r="A8" t="s">
        <v>112</v>
      </c>
      <c r="B8">
        <v>21</v>
      </c>
      <c r="C8" s="4">
        <v>29.02900242058406</v>
      </c>
      <c r="D8">
        <v>10</v>
      </c>
      <c r="E8" s="2">
        <v>13.49161074635242</v>
      </c>
    </row>
    <row r="9" spans="1:5" x14ac:dyDescent="0.45">
      <c r="A9" t="s">
        <v>94</v>
      </c>
      <c r="B9">
        <v>17</v>
      </c>
      <c r="C9" s="4">
        <v>33.152532838901458</v>
      </c>
      <c r="D9">
        <v>8</v>
      </c>
      <c r="E9" s="2">
        <v>11.022872530837301</v>
      </c>
    </row>
    <row r="22" spans="1:3" x14ac:dyDescent="0.45">
      <c r="A22" t="s">
        <v>102</v>
      </c>
      <c r="B22" s="1" t="s">
        <v>22</v>
      </c>
      <c r="C22" s="1" t="s">
        <v>21</v>
      </c>
    </row>
    <row r="23" spans="1:3" x14ac:dyDescent="0.45">
      <c r="A23" t="s">
        <v>96</v>
      </c>
      <c r="B23" s="2">
        <v>13.153169430086651</v>
      </c>
      <c r="C23">
        <v>8</v>
      </c>
    </row>
    <row r="24" spans="1:3" x14ac:dyDescent="0.45">
      <c r="A24" t="s">
        <v>99</v>
      </c>
      <c r="B24" s="2">
        <v>14.57769397591329</v>
      </c>
      <c r="C24">
        <v>7</v>
      </c>
    </row>
    <row r="25" spans="1:3" x14ac:dyDescent="0.45">
      <c r="A25" t="s">
        <v>100</v>
      </c>
      <c r="B25" s="2">
        <v>15.102913393053059</v>
      </c>
      <c r="C25">
        <v>12</v>
      </c>
    </row>
    <row r="26" spans="1:3" x14ac:dyDescent="0.45">
      <c r="A26" t="s">
        <v>95</v>
      </c>
      <c r="B26" s="2">
        <v>16.316721229794219</v>
      </c>
      <c r="C26">
        <v>17</v>
      </c>
    </row>
    <row r="27" spans="1:3" x14ac:dyDescent="0.45">
      <c r="A27" t="s">
        <v>97</v>
      </c>
      <c r="B27" s="2">
        <v>17.36205324828941</v>
      </c>
      <c r="C27">
        <v>13</v>
      </c>
    </row>
    <row r="28" spans="1:3" x14ac:dyDescent="0.45">
      <c r="A28" t="s">
        <v>93</v>
      </c>
      <c r="B28" s="2">
        <v>23.355732180589349</v>
      </c>
      <c r="C28">
        <v>23</v>
      </c>
    </row>
    <row r="29" spans="1:3" x14ac:dyDescent="0.45">
      <c r="A29" t="s">
        <v>98</v>
      </c>
      <c r="B29" s="2">
        <v>29.02900242058406</v>
      </c>
      <c r="C29">
        <v>21</v>
      </c>
    </row>
    <row r="30" spans="1:3" x14ac:dyDescent="0.45">
      <c r="A30" t="s">
        <v>94</v>
      </c>
      <c r="B30" s="2">
        <v>33.152532838901458</v>
      </c>
      <c r="C30">
        <v>17</v>
      </c>
    </row>
  </sheetData>
  <autoFilter ref="A1:E9" xr:uid="{D1B2661B-5C8C-4FE9-8EBD-3CDFC9306304}">
    <sortState xmlns:xlrd2="http://schemas.microsoft.com/office/spreadsheetml/2017/richdata2" ref="A2:E9">
      <sortCondition ref="C1:C9"/>
    </sortState>
  </autoFilter>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resumen</vt:lpstr>
      <vt:lpstr>gráficas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Jaime Eduardo González Meléndez</cp:lastModifiedBy>
  <dcterms:created xsi:type="dcterms:W3CDTF">2022-06-13T22:18:43Z</dcterms:created>
  <dcterms:modified xsi:type="dcterms:W3CDTF">2022-06-15T02:18:36Z</dcterms:modified>
</cp:coreProperties>
</file>