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Apuestas\"/>
    </mc:Choice>
  </mc:AlternateContent>
  <xr:revisionPtr revIDLastSave="0" documentId="13_ncr:1_{211C5005-7E29-4686-B2DE-E1240B08321B}" xr6:coauthVersionLast="47" xr6:coauthVersionMax="47" xr10:uidLastSave="{00000000-0000-0000-0000-000000000000}"/>
  <bookViews>
    <workbookView xWindow="-98" yWindow="-98" windowWidth="22695" windowHeight="14595" xr2:uid="{3797FC8B-3EE7-47AA-8C18-72E06EDB2A9C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2" l="1"/>
  <c r="F13" i="2"/>
  <c r="G6" i="2"/>
  <c r="H6" i="2"/>
  <c r="F6" i="2"/>
  <c r="H2" i="2"/>
  <c r="F2" i="2"/>
  <c r="G2" i="2"/>
  <c r="J6" i="2" l="1"/>
  <c r="H9" i="2" s="1"/>
  <c r="G9" i="2" l="1"/>
  <c r="F9" i="2"/>
  <c r="J9" i="2" l="1"/>
  <c r="D4" i="2" l="1"/>
  <c r="D5" i="2" s="1"/>
  <c r="D3" i="2"/>
  <c r="C5" i="2"/>
  <c r="B5" i="2"/>
</calcChain>
</file>

<file path=xl/sharedStrings.xml><?xml version="1.0" encoding="utf-8"?>
<sst xmlns="http://schemas.openxmlformats.org/spreadsheetml/2006/main" count="53" uniqueCount="44">
  <si>
    <t>UAE</t>
  </si>
  <si>
    <t>Date</t>
  </si>
  <si>
    <t>HomeTeam</t>
  </si>
  <si>
    <t>AwayTeam</t>
  </si>
  <si>
    <t>Bet</t>
  </si>
  <si>
    <t>Australia</t>
  </si>
  <si>
    <t>Under 2.5</t>
  </si>
  <si>
    <t>Over 2.5</t>
  </si>
  <si>
    <t>Odds</t>
  </si>
  <si>
    <t>Slovakia</t>
  </si>
  <si>
    <t>Kazakhstan</t>
  </si>
  <si>
    <t>Under 10.5 Corners</t>
  </si>
  <si>
    <t>Iceland</t>
  </si>
  <si>
    <t>Albania</t>
  </si>
  <si>
    <t>Under 9.5 Corners</t>
  </si>
  <si>
    <t>Competition</t>
  </si>
  <si>
    <t>WCQ</t>
  </si>
  <si>
    <t>UEFA Nations League</t>
  </si>
  <si>
    <t>Brasileiro Women</t>
  </si>
  <si>
    <t>Atletico Mineiro</t>
  </si>
  <si>
    <t>RB Bragantino</t>
  </si>
  <si>
    <t>Under 3.5</t>
  </si>
  <si>
    <t>Uruguay: Primera División</t>
  </si>
  <si>
    <t>Montevideo Wanderers</t>
  </si>
  <si>
    <t>Boston River</t>
  </si>
  <si>
    <t>Brasil: Serie B</t>
  </si>
  <si>
    <t>Guaraní</t>
  </si>
  <si>
    <t>Operario</t>
  </si>
  <si>
    <t>Náutico</t>
  </si>
  <si>
    <t>Vasco da Gama</t>
  </si>
  <si>
    <t>Male</t>
  </si>
  <si>
    <t>Female</t>
  </si>
  <si>
    <t>Yes</t>
  </si>
  <si>
    <t>No</t>
  </si>
  <si>
    <t>Total</t>
  </si>
  <si>
    <t>Result</t>
  </si>
  <si>
    <t>Draw</t>
  </si>
  <si>
    <t>Home</t>
  </si>
  <si>
    <t>Away</t>
  </si>
  <si>
    <t>Chelsea</t>
  </si>
  <si>
    <t>ManU</t>
  </si>
  <si>
    <t>Margin</t>
  </si>
  <si>
    <t>Chelsea not losing</t>
  </si>
  <si>
    <t>The match ends with a 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</si>
</sst>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CDB7A-E238-4BCE-BDEA-695BDDEFFACA}">
  <dimension ref="A1:G43"/>
  <sheetViews>
    <sheetView tabSelected="1" workbookViewId="0">
      <selection activeCell="G2" sqref="G2"/>
    </sheetView>
  </sheetViews>
  <sheetFormatPr defaultRowHeight="14.25" x14ac:dyDescent="0.45"/>
  <cols>
    <col min="1" max="1" width="10.19921875" style="1" bestFit="1" customWidth="1"/>
    <col min="2" max="2" width="17.59765625" style="1" bestFit="1" customWidth="1"/>
    <col min="3" max="3" width="19.46484375" bestFit="1" customWidth="1"/>
    <col min="4" max="4" width="19.46484375" customWidth="1"/>
    <col min="5" max="5" width="16.06640625" bestFit="1" customWidth="1"/>
  </cols>
  <sheetData>
    <row r="1" spans="1:7" x14ac:dyDescent="0.45">
      <c r="A1" s="1" t="s">
        <v>1</v>
      </c>
      <c r="B1" s="1" t="s">
        <v>15</v>
      </c>
      <c r="C1" t="s">
        <v>2</v>
      </c>
      <c r="D1" t="s">
        <v>3</v>
      </c>
      <c r="E1" t="s">
        <v>4</v>
      </c>
      <c r="F1" t="s">
        <v>8</v>
      </c>
      <c r="G1" t="s">
        <v>35</v>
      </c>
    </row>
    <row r="2" spans="1:7" x14ac:dyDescent="0.45">
      <c r="A2" s="1">
        <v>44719</v>
      </c>
      <c r="B2" s="1" t="s">
        <v>16</v>
      </c>
      <c r="C2" t="s">
        <v>0</v>
      </c>
      <c r="D2" t="s">
        <v>5</v>
      </c>
      <c r="E2" t="s">
        <v>7</v>
      </c>
      <c r="F2" s="2">
        <v>2.35</v>
      </c>
    </row>
    <row r="3" spans="1:7" x14ac:dyDescent="0.45">
      <c r="A3" s="1">
        <v>44718</v>
      </c>
      <c r="B3" s="1" t="s">
        <v>17</v>
      </c>
      <c r="C3" t="s">
        <v>9</v>
      </c>
      <c r="D3" t="s">
        <v>10</v>
      </c>
      <c r="E3" t="s">
        <v>11</v>
      </c>
      <c r="F3" s="2">
        <v>1.27</v>
      </c>
    </row>
    <row r="4" spans="1:7" x14ac:dyDescent="0.45">
      <c r="A4" s="1">
        <v>44718</v>
      </c>
      <c r="B4" s="1" t="s">
        <v>17</v>
      </c>
      <c r="C4" t="s">
        <v>12</v>
      </c>
      <c r="D4" t="s">
        <v>13</v>
      </c>
      <c r="E4" t="s">
        <v>14</v>
      </c>
      <c r="F4" s="2">
        <v>1.49</v>
      </c>
    </row>
    <row r="5" spans="1:7" x14ac:dyDescent="0.45">
      <c r="A5" s="1">
        <v>44718</v>
      </c>
      <c r="B5" s="1" t="s">
        <v>18</v>
      </c>
      <c r="C5" t="s">
        <v>19</v>
      </c>
      <c r="D5" t="s">
        <v>20</v>
      </c>
      <c r="E5" t="s">
        <v>21</v>
      </c>
      <c r="F5" s="2">
        <v>1.49</v>
      </c>
    </row>
    <row r="6" spans="1:7" x14ac:dyDescent="0.45">
      <c r="A6" s="1">
        <v>44718</v>
      </c>
      <c r="B6" s="1" t="s">
        <v>22</v>
      </c>
      <c r="C6" t="s">
        <v>23</v>
      </c>
      <c r="D6" t="s">
        <v>24</v>
      </c>
      <c r="E6" t="s">
        <v>21</v>
      </c>
      <c r="F6" s="2">
        <v>1.27</v>
      </c>
    </row>
    <row r="7" spans="1:7" x14ac:dyDescent="0.45">
      <c r="A7" s="1">
        <v>44718</v>
      </c>
      <c r="B7" s="1" t="s">
        <v>25</v>
      </c>
      <c r="C7" t="s">
        <v>26</v>
      </c>
      <c r="D7" t="s">
        <v>27</v>
      </c>
      <c r="E7" t="s">
        <v>6</v>
      </c>
      <c r="F7" s="2">
        <v>1.57</v>
      </c>
    </row>
    <row r="8" spans="1:7" x14ac:dyDescent="0.45">
      <c r="A8" s="1">
        <v>44719</v>
      </c>
      <c r="B8" s="1" t="s">
        <v>25</v>
      </c>
      <c r="C8" t="s">
        <v>28</v>
      </c>
      <c r="D8" t="s">
        <v>29</v>
      </c>
      <c r="E8" t="s">
        <v>6</v>
      </c>
      <c r="F8" s="2">
        <v>1.5</v>
      </c>
    </row>
    <row r="9" spans="1:7" x14ac:dyDescent="0.45">
      <c r="F9" s="2"/>
    </row>
    <row r="10" spans="1:7" x14ac:dyDescent="0.45">
      <c r="F10" s="2"/>
    </row>
    <row r="11" spans="1:7" x14ac:dyDescent="0.45">
      <c r="F11" s="2"/>
    </row>
    <row r="12" spans="1:7" x14ac:dyDescent="0.45">
      <c r="F12" s="2"/>
    </row>
    <row r="13" spans="1:7" x14ac:dyDescent="0.45">
      <c r="F13" s="2"/>
    </row>
    <row r="14" spans="1:7" x14ac:dyDescent="0.45">
      <c r="F14" s="2"/>
    </row>
    <row r="15" spans="1:7" x14ac:dyDescent="0.45">
      <c r="F15" s="2"/>
    </row>
    <row r="16" spans="1:7" x14ac:dyDescent="0.45">
      <c r="F16" s="2"/>
    </row>
    <row r="17" spans="6:6" x14ac:dyDescent="0.45">
      <c r="F17" s="2"/>
    </row>
    <row r="18" spans="6:6" x14ac:dyDescent="0.45">
      <c r="F18" s="2"/>
    </row>
    <row r="19" spans="6:6" x14ac:dyDescent="0.45">
      <c r="F19" s="2"/>
    </row>
    <row r="20" spans="6:6" x14ac:dyDescent="0.45">
      <c r="F20" s="2"/>
    </row>
    <row r="21" spans="6:6" x14ac:dyDescent="0.45">
      <c r="F21" s="2"/>
    </row>
    <row r="22" spans="6:6" x14ac:dyDescent="0.45">
      <c r="F22" s="2"/>
    </row>
    <row r="23" spans="6:6" x14ac:dyDescent="0.45">
      <c r="F23" s="2"/>
    </row>
    <row r="24" spans="6:6" x14ac:dyDescent="0.45">
      <c r="F24" s="2"/>
    </row>
    <row r="25" spans="6:6" x14ac:dyDescent="0.45">
      <c r="F25" s="2"/>
    </row>
    <row r="26" spans="6:6" x14ac:dyDescent="0.45">
      <c r="F26" s="2"/>
    </row>
    <row r="27" spans="6:6" x14ac:dyDescent="0.45">
      <c r="F27" s="2"/>
    </row>
    <row r="28" spans="6:6" x14ac:dyDescent="0.45">
      <c r="F28" s="2"/>
    </row>
    <row r="29" spans="6:6" x14ac:dyDescent="0.45">
      <c r="F29" s="2"/>
    </row>
    <row r="30" spans="6:6" x14ac:dyDescent="0.45">
      <c r="F30" s="2"/>
    </row>
    <row r="31" spans="6:6" x14ac:dyDescent="0.45">
      <c r="F31" s="2"/>
    </row>
    <row r="32" spans="6:6" x14ac:dyDescent="0.45">
      <c r="F32" s="2"/>
    </row>
    <row r="33" spans="6:6" x14ac:dyDescent="0.45">
      <c r="F33" s="2"/>
    </row>
    <row r="34" spans="6:6" x14ac:dyDescent="0.45">
      <c r="F34" s="2"/>
    </row>
    <row r="35" spans="6:6" x14ac:dyDescent="0.45">
      <c r="F35" s="2"/>
    </row>
    <row r="36" spans="6:6" x14ac:dyDescent="0.45">
      <c r="F36" s="2"/>
    </row>
    <row r="37" spans="6:6" x14ac:dyDescent="0.45">
      <c r="F37" s="2"/>
    </row>
    <row r="38" spans="6:6" x14ac:dyDescent="0.45">
      <c r="F38" s="2"/>
    </row>
    <row r="39" spans="6:6" x14ac:dyDescent="0.45">
      <c r="F39" s="2"/>
    </row>
    <row r="40" spans="6:6" x14ac:dyDescent="0.45">
      <c r="F40" s="2"/>
    </row>
    <row r="41" spans="6:6" x14ac:dyDescent="0.45">
      <c r="F41" s="2"/>
    </row>
    <row r="42" spans="6:6" x14ac:dyDescent="0.45">
      <c r="F42" s="2"/>
    </row>
    <row r="43" spans="6:6" x14ac:dyDescent="0.45">
      <c r="F4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3CA4F-AC34-4FA2-A5F3-62DF8CBD01E3}">
  <dimension ref="A1:J16"/>
  <sheetViews>
    <sheetView workbookViewId="0">
      <selection activeCell="C9" sqref="C9"/>
    </sheetView>
  </sheetViews>
  <sheetFormatPr defaultRowHeight="14.25" x14ac:dyDescent="0.45"/>
  <sheetData>
    <row r="1" spans="1:10" x14ac:dyDescent="0.45">
      <c r="F1" t="s">
        <v>37</v>
      </c>
      <c r="G1" t="s">
        <v>36</v>
      </c>
      <c r="H1" t="s">
        <v>38</v>
      </c>
    </row>
    <row r="2" spans="1:10" x14ac:dyDescent="0.45">
      <c r="A2" s="3"/>
      <c r="B2" s="3" t="s">
        <v>30</v>
      </c>
      <c r="C2" s="3" t="s">
        <v>31</v>
      </c>
      <c r="D2" s="3" t="s">
        <v>34</v>
      </c>
      <c r="F2">
        <f>0.7045-G2</f>
        <v>0.42740000000000011</v>
      </c>
      <c r="G2">
        <f>0.7045+0.5726-1</f>
        <v>0.2770999999999999</v>
      </c>
      <c r="H2">
        <f>0.5726-G2</f>
        <v>0.2955000000000001</v>
      </c>
    </row>
    <row r="3" spans="1:10" x14ac:dyDescent="0.45">
      <c r="A3" s="3" t="s">
        <v>32</v>
      </c>
      <c r="B3" s="3">
        <v>56</v>
      </c>
      <c r="C3" s="3">
        <v>63</v>
      </c>
      <c r="D3" s="3">
        <f>SUM(B3:C3)</f>
        <v>119</v>
      </c>
    </row>
    <row r="4" spans="1:10" x14ac:dyDescent="0.45">
      <c r="A4" s="3" t="s">
        <v>33</v>
      </c>
      <c r="B4" s="3">
        <v>44</v>
      </c>
      <c r="C4" s="3">
        <v>37</v>
      </c>
      <c r="D4" s="3">
        <f>SUM(B4:C4)</f>
        <v>81</v>
      </c>
      <c r="F4" t="s">
        <v>39</v>
      </c>
      <c r="G4" t="s">
        <v>36</v>
      </c>
      <c r="H4" t="s">
        <v>40</v>
      </c>
    </row>
    <row r="5" spans="1:10" x14ac:dyDescent="0.45">
      <c r="A5" s="3" t="s">
        <v>34</v>
      </c>
      <c r="B5" s="3">
        <f>SUM(B3:B4)</f>
        <v>100</v>
      </c>
      <c r="C5" s="3">
        <f>SUM(C3:C4)</f>
        <v>100</v>
      </c>
      <c r="D5" s="3">
        <f>SUM(D3:D4)</f>
        <v>200</v>
      </c>
      <c r="F5">
        <v>2</v>
      </c>
      <c r="G5">
        <v>3.4</v>
      </c>
      <c r="H5">
        <v>3.1</v>
      </c>
      <c r="J5" t="s">
        <v>41</v>
      </c>
    </row>
    <row r="6" spans="1:10" x14ac:dyDescent="0.45">
      <c r="F6">
        <f>1/F5</f>
        <v>0.5</v>
      </c>
      <c r="G6">
        <f>1/G5</f>
        <v>0.29411764705882354</v>
      </c>
      <c r="H6">
        <f>1/H5</f>
        <v>0.32258064516129031</v>
      </c>
      <c r="J6">
        <f>(SUM(F6:H6)-1)/3</f>
        <v>3.8899430740037953E-2</v>
      </c>
    </row>
    <row r="8" spans="1:10" x14ac:dyDescent="0.45">
      <c r="F8" t="s">
        <v>39</v>
      </c>
      <c r="G8" t="s">
        <v>36</v>
      </c>
      <c r="H8" t="s">
        <v>40</v>
      </c>
    </row>
    <row r="9" spans="1:10" x14ac:dyDescent="0.45">
      <c r="F9">
        <f>F6-$J$6</f>
        <v>0.46110056925996207</v>
      </c>
      <c r="G9">
        <f>G6-$J$6</f>
        <v>0.25521821631878561</v>
      </c>
      <c r="H9">
        <f>H6-$J$6</f>
        <v>0.28368121442125238</v>
      </c>
      <c r="J9">
        <f>SUM(F9:H9)</f>
        <v>1</v>
      </c>
    </row>
    <row r="12" spans="1:10" x14ac:dyDescent="0.45">
      <c r="F12" t="s">
        <v>42</v>
      </c>
    </row>
    <row r="13" spans="1:10" x14ac:dyDescent="0.45">
      <c r="F13">
        <f>SUM(F9:G9)</f>
        <v>0.71631878557874762</v>
      </c>
    </row>
    <row r="15" spans="1:10" x14ac:dyDescent="0.45">
      <c r="F15" t="s">
        <v>43</v>
      </c>
    </row>
    <row r="16" spans="1:10" x14ac:dyDescent="0.45">
      <c r="F16">
        <f>F9+H9</f>
        <v>0.7447817836812145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2022-06-06T17:41:15Z</dcterms:created>
  <dcterms:modified xsi:type="dcterms:W3CDTF">2022-06-12T17:08:31Z</dcterms:modified>
</cp:coreProperties>
</file>