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Dropbox\La Cima del Éxito\Futbol\Twitter\13_El_Problema_del_Volumen\"/>
    </mc:Choice>
  </mc:AlternateContent>
  <xr:revisionPtr revIDLastSave="0" documentId="13_ncr:1_{3337AAED-94D2-483C-A347-47A9D6DF7324}" xr6:coauthVersionLast="47" xr6:coauthVersionMax="47" xr10:uidLastSave="{00000000-0000-0000-0000-000000000000}"/>
  <bookViews>
    <workbookView xWindow="-98" yWindow="-98" windowWidth="22695" windowHeight="14595" activeTab="3" xr2:uid="{13FA34D8-13AD-408E-BF7F-7C87927D20FE}"/>
  </bookViews>
  <sheets>
    <sheet name="Países en el Mundial" sheetId="3" r:id="rId1"/>
    <sheet name="Below_Poberty_Line" sheetId="4" r:id="rId2"/>
    <sheet name="Percent of population living be" sheetId="2" r:id="rId3"/>
    <sheet name="Sheet1" sheetId="1" r:id="rId4"/>
  </sheets>
  <definedNames>
    <definedName name="_xlnm._FilterDatabase" localSheetId="0" hidden="1">'Países en el Mundial'!$B$2:$C$5</definedName>
    <definedName name="Below_Poberty_Line">Table_2[#All]</definedName>
    <definedName name="ExternalData_1" localSheetId="2" hidden="1">'Percent of population living be'!$A$1:$H$185</definedName>
    <definedName name="ExternalData_2" localSheetId="1" hidden="1">Below_Poberty_Line!$A$1:$F$153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U3" i="3" l="1"/>
  <c r="U8" i="3"/>
  <c r="U9" i="3"/>
  <c r="U10" i="3"/>
  <c r="U11" i="3"/>
  <c r="U12" i="3"/>
  <c r="U13" i="3"/>
  <c r="U14" i="3"/>
  <c r="U15" i="3"/>
  <c r="U16" i="3"/>
  <c r="U17" i="3"/>
  <c r="U18" i="3"/>
  <c r="U19" i="3"/>
  <c r="U20" i="3"/>
  <c r="U21" i="3"/>
  <c r="U22" i="3"/>
  <c r="U23" i="3"/>
  <c r="U24" i="3"/>
  <c r="U25" i="3"/>
  <c r="U26" i="3"/>
  <c r="U27" i="3"/>
  <c r="U28" i="3"/>
  <c r="U29" i="3"/>
  <c r="U30" i="3"/>
  <c r="U31" i="3"/>
  <c r="U32" i="3"/>
  <c r="U33" i="3"/>
  <c r="U34" i="3"/>
  <c r="R3" i="3" a="1"/>
  <c r="R3" i="3" s="1"/>
  <c r="R29" i="3" a="1"/>
  <c r="R29" i="3" s="1"/>
  <c r="R27" i="3" a="1"/>
  <c r="R27" i="3" s="1"/>
  <c r="R23" i="3" a="1"/>
  <c r="R23" i="3" s="1"/>
  <c r="R9" i="3" a="1"/>
  <c r="R9" i="3" s="1"/>
  <c r="R22" i="3" a="1"/>
  <c r="R22" i="3" s="1"/>
  <c r="R17" i="3" a="1"/>
  <c r="R17" i="3" s="1"/>
  <c r="R10" i="3" a="1"/>
  <c r="R10" i="3" s="1"/>
  <c r="R8" i="3" a="1"/>
  <c r="R8" i="3" s="1"/>
  <c r="R12" i="3" a="1"/>
  <c r="R12" i="3" s="1"/>
  <c r="R18" i="3" a="1"/>
  <c r="R18" i="3" s="1"/>
  <c r="R13" i="3" a="1"/>
  <c r="R13" i="3" s="1"/>
  <c r="R15" i="3" a="1"/>
  <c r="R15" i="3" s="1"/>
  <c r="R19" i="3" a="1"/>
  <c r="R19" i="3" s="1"/>
  <c r="R11" i="3" a="1"/>
  <c r="R11" i="3" s="1"/>
  <c r="R21" i="3" a="1"/>
  <c r="R21" i="3" s="1"/>
  <c r="R7" i="3" a="1"/>
  <c r="R7" i="3" s="1"/>
  <c r="R14" i="3" a="1"/>
  <c r="R14" i="3" s="1"/>
  <c r="R33" i="3" a="1"/>
  <c r="R33" i="3" s="1"/>
  <c r="R20" i="3" a="1"/>
  <c r="R20" i="3" s="1"/>
  <c r="R30" i="3" a="1"/>
  <c r="R30" i="3" s="1"/>
  <c r="R28" i="3" a="1"/>
  <c r="R28" i="3" s="1"/>
  <c r="R16" i="3" a="1"/>
  <c r="R16" i="3" s="1"/>
  <c r="R5" i="3" a="1"/>
  <c r="R5" i="3" s="1"/>
  <c r="R26" i="3" a="1"/>
  <c r="R26" i="3" s="1"/>
  <c r="R4" i="3" a="1"/>
  <c r="R4" i="3" s="1"/>
  <c r="R6" i="3" a="1"/>
  <c r="R6" i="3" s="1"/>
  <c r="R24" i="3" a="1"/>
  <c r="R24" i="3" s="1"/>
  <c r="R31" i="3" a="1"/>
  <c r="R31" i="3" s="1"/>
  <c r="R32" i="3" a="1"/>
  <c r="R32" i="3" s="1"/>
  <c r="R34" i="3" a="1"/>
  <c r="R34" i="3" s="1"/>
  <c r="R25" i="3" a="1"/>
  <c r="R25" i="3" s="1"/>
  <c r="Q3" i="3"/>
  <c r="Q4" i="3"/>
  <c r="Q6" i="3"/>
  <c r="Q5" i="3"/>
  <c r="Q8" i="3"/>
  <c r="Q9" i="3"/>
  <c r="Q10" i="3"/>
  <c r="Q7" i="3"/>
  <c r="Q16" i="3"/>
  <c r="Q12" i="3"/>
  <c r="Q11" i="3"/>
  <c r="Q14" i="3"/>
  <c r="Q15" i="3"/>
  <c r="Q25" i="3"/>
  <c r="Q13" i="3"/>
  <c r="Q18" i="3"/>
  <c r="Q17" i="3"/>
  <c r="Q32" i="3"/>
  <c r="Q24" i="3"/>
  <c r="Q20" i="3"/>
  <c r="Q21" i="3"/>
  <c r="Q19" i="3"/>
  <c r="Q34" i="3"/>
  <c r="Q22" i="3"/>
  <c r="Q29" i="3"/>
  <c r="Q26" i="3"/>
  <c r="Q27" i="3"/>
  <c r="Q28" i="3"/>
  <c r="Q31" i="3"/>
  <c r="Q30" i="3"/>
  <c r="Q23" i="3"/>
  <c r="Q33" i="3"/>
  <c r="C13" i="3" a="1"/>
  <c r="C13" i="3" s="1"/>
  <c r="D13" i="3" a="1"/>
  <c r="D13" i="3" s="1"/>
  <c r="E13" i="3" a="1"/>
  <c r="E13" i="3" s="1"/>
  <c r="F13" i="3" s="1"/>
  <c r="G13" i="3" s="1"/>
  <c r="I13" i="3" s="1"/>
  <c r="J13" i="3" a="1"/>
  <c r="J13" i="3" s="1"/>
  <c r="C4" i="3" a="1"/>
  <c r="C4" i="3" s="1"/>
  <c r="D4" i="3" a="1"/>
  <c r="D4" i="3" s="1"/>
  <c r="E4" i="3" a="1"/>
  <c r="E4" i="3" s="1"/>
  <c r="F4" i="3" s="1"/>
  <c r="G4" i="3" s="1"/>
  <c r="I4" i="3" s="1"/>
  <c r="J4" i="3" a="1"/>
  <c r="J4" i="3" s="1"/>
  <c r="C15" i="3" a="1"/>
  <c r="C15" i="3" s="1"/>
  <c r="D15" i="3" a="1"/>
  <c r="D15" i="3" s="1"/>
  <c r="E15" i="3" a="1"/>
  <c r="E15" i="3" s="1"/>
  <c r="F15" i="3" s="1"/>
  <c r="G15" i="3" s="1"/>
  <c r="I15" i="3" s="1"/>
  <c r="J15" i="3" a="1"/>
  <c r="J15" i="3" s="1"/>
  <c r="C6" i="3" a="1"/>
  <c r="C6" i="3" s="1"/>
  <c r="D6" i="3" a="1"/>
  <c r="D6" i="3" s="1"/>
  <c r="E6" i="3" a="1"/>
  <c r="E6" i="3" s="1"/>
  <c r="F6" i="3" s="1"/>
  <c r="G6" i="3" s="1"/>
  <c r="I6" i="3" s="1"/>
  <c r="J6" i="3" a="1"/>
  <c r="J6" i="3" s="1"/>
  <c r="C8" i="3" a="1"/>
  <c r="C8" i="3" s="1"/>
  <c r="D8" i="3" a="1"/>
  <c r="D8" i="3" s="1"/>
  <c r="E8" i="3" a="1"/>
  <c r="E8" i="3" s="1"/>
  <c r="F8" i="3" s="1"/>
  <c r="G8" i="3" s="1"/>
  <c r="I8" i="3" s="1"/>
  <c r="J8" i="3" a="1"/>
  <c r="J8" i="3" s="1"/>
  <c r="C5" i="3" a="1"/>
  <c r="C5" i="3" s="1"/>
  <c r="D5" i="3" a="1"/>
  <c r="D5" i="3" s="1"/>
  <c r="E5" i="3" a="1"/>
  <c r="E5" i="3" s="1"/>
  <c r="F5" i="3" s="1"/>
  <c r="G5" i="3" s="1"/>
  <c r="I5" i="3" s="1"/>
  <c r="J5" i="3" a="1"/>
  <c r="J5" i="3" s="1"/>
  <c r="C9" i="3" a="1"/>
  <c r="C9" i="3" s="1"/>
  <c r="D9" i="3" a="1"/>
  <c r="D9" i="3" s="1"/>
  <c r="E9" i="3" a="1"/>
  <c r="E9" i="3" s="1"/>
  <c r="F9" i="3" s="1"/>
  <c r="G9" i="3" s="1"/>
  <c r="I9" i="3" s="1"/>
  <c r="J9" i="3" a="1"/>
  <c r="J9" i="3" s="1"/>
  <c r="C10" i="3" a="1"/>
  <c r="C10" i="3" s="1"/>
  <c r="D10" i="3" a="1"/>
  <c r="D10" i="3" s="1"/>
  <c r="E10" i="3" a="1"/>
  <c r="E10" i="3" s="1"/>
  <c r="F10" i="3" s="1"/>
  <c r="G10" i="3" s="1"/>
  <c r="I10" i="3" s="1"/>
  <c r="J10" i="3" a="1"/>
  <c r="J10" i="3" s="1"/>
  <c r="C19" i="3" a="1"/>
  <c r="C19" i="3" s="1"/>
  <c r="D19" i="3" a="1"/>
  <c r="D19" i="3" s="1"/>
  <c r="E19" i="3" a="1"/>
  <c r="E19" i="3" s="1"/>
  <c r="F19" i="3" s="1"/>
  <c r="G19" i="3" s="1"/>
  <c r="I19" i="3" s="1"/>
  <c r="J19" i="3" a="1"/>
  <c r="J19" i="3" s="1"/>
  <c r="C11" i="3" a="1"/>
  <c r="C11" i="3" s="1"/>
  <c r="D11" i="3" a="1"/>
  <c r="D11" i="3" s="1"/>
  <c r="E11" i="3" a="1"/>
  <c r="E11" i="3" s="1"/>
  <c r="F11" i="3" s="1"/>
  <c r="G11" i="3" s="1"/>
  <c r="I11" i="3" s="1"/>
  <c r="J11" i="3" a="1"/>
  <c r="J11" i="3" s="1"/>
  <c r="C7" i="3" a="1"/>
  <c r="C7" i="3" s="1"/>
  <c r="D7" i="3" a="1"/>
  <c r="D7" i="3" s="1"/>
  <c r="E7" i="3" a="1"/>
  <c r="E7" i="3" s="1"/>
  <c r="F7" i="3" s="1"/>
  <c r="G7" i="3" s="1"/>
  <c r="I7" i="3" s="1"/>
  <c r="J7" i="3" a="1"/>
  <c r="J7" i="3" s="1"/>
  <c r="C14" i="3" a="1"/>
  <c r="C14" i="3" s="1"/>
  <c r="D14" i="3" a="1"/>
  <c r="D14" i="3" s="1"/>
  <c r="E14" i="3" a="1"/>
  <c r="E14" i="3" s="1"/>
  <c r="F14" i="3" s="1"/>
  <c r="G14" i="3" s="1"/>
  <c r="I14" i="3" s="1"/>
  <c r="J14" i="3" a="1"/>
  <c r="J14" i="3" s="1"/>
  <c r="C18" i="3" a="1"/>
  <c r="C18" i="3" s="1"/>
  <c r="D18" i="3" a="1"/>
  <c r="D18" i="3" s="1"/>
  <c r="E18" i="3" a="1"/>
  <c r="E18" i="3" s="1"/>
  <c r="F18" i="3" s="1"/>
  <c r="G18" i="3" s="1"/>
  <c r="I18" i="3" s="1"/>
  <c r="J18" i="3" a="1"/>
  <c r="J18" i="3" s="1"/>
  <c r="C16" i="3" a="1"/>
  <c r="C16" i="3" s="1"/>
  <c r="D16" i="3" a="1"/>
  <c r="D16" i="3" s="1"/>
  <c r="E16" i="3" a="1"/>
  <c r="E16" i="3" s="1"/>
  <c r="F16" i="3" s="1"/>
  <c r="G16" i="3" s="1"/>
  <c r="I16" i="3" s="1"/>
  <c r="J16" i="3" a="1"/>
  <c r="J16" i="3" s="1"/>
  <c r="C12" i="3" a="1"/>
  <c r="C12" i="3" s="1"/>
  <c r="D12" i="3" a="1"/>
  <c r="D12" i="3" s="1"/>
  <c r="E12" i="3" a="1"/>
  <c r="E12" i="3" s="1"/>
  <c r="F12" i="3" s="1"/>
  <c r="G12" i="3" s="1"/>
  <c r="I12" i="3" s="1"/>
  <c r="J12" i="3" a="1"/>
  <c r="J12" i="3" s="1"/>
  <c r="C25" i="3" a="1"/>
  <c r="C25" i="3" s="1"/>
  <c r="D25" i="3" a="1"/>
  <c r="D25" i="3" s="1"/>
  <c r="E25" i="3" a="1"/>
  <c r="E25" i="3" s="1"/>
  <c r="F25" i="3" s="1"/>
  <c r="G25" i="3" s="1"/>
  <c r="I25" i="3" s="1"/>
  <c r="J25" i="3" a="1"/>
  <c r="J25" i="3" s="1"/>
  <c r="C32" i="3" a="1"/>
  <c r="C32" i="3" s="1"/>
  <c r="D32" i="3" a="1"/>
  <c r="D32" i="3" s="1"/>
  <c r="E32" i="3" a="1"/>
  <c r="E32" i="3" s="1"/>
  <c r="F32" i="3" s="1"/>
  <c r="G32" i="3" s="1"/>
  <c r="I32" i="3" s="1"/>
  <c r="J32" i="3" a="1"/>
  <c r="J32" i="3" s="1"/>
  <c r="C23" i="3" a="1"/>
  <c r="C23" i="3" s="1"/>
  <c r="D23" i="3" a="1"/>
  <c r="D23" i="3" s="1"/>
  <c r="E23" i="3" a="1"/>
  <c r="E23" i="3" s="1"/>
  <c r="F23" i="3" s="1"/>
  <c r="G23" i="3" s="1"/>
  <c r="I23" i="3" s="1"/>
  <c r="J23" i="3" a="1"/>
  <c r="J23" i="3" s="1"/>
  <c r="C20" i="3" a="1"/>
  <c r="C20" i="3" s="1"/>
  <c r="D20" i="3" a="1"/>
  <c r="D20" i="3" s="1"/>
  <c r="E20" i="3" a="1"/>
  <c r="E20" i="3" s="1"/>
  <c r="F20" i="3" s="1"/>
  <c r="G20" i="3" s="1"/>
  <c r="I20" i="3" s="1"/>
  <c r="J20" i="3" a="1"/>
  <c r="J20" i="3" s="1"/>
  <c r="C17" i="3" a="1"/>
  <c r="C17" i="3" s="1"/>
  <c r="D17" i="3" a="1"/>
  <c r="D17" i="3" s="1"/>
  <c r="E17" i="3" a="1"/>
  <c r="E17" i="3" s="1"/>
  <c r="F17" i="3" s="1"/>
  <c r="G17" i="3" s="1"/>
  <c r="I17" i="3" s="1"/>
  <c r="J17" i="3" a="1"/>
  <c r="J17" i="3" s="1"/>
  <c r="C34" i="3" a="1"/>
  <c r="C34" i="3" s="1"/>
  <c r="D34" i="3" a="1"/>
  <c r="D34" i="3" s="1"/>
  <c r="E34" i="3" a="1"/>
  <c r="E34" i="3" s="1"/>
  <c r="F34" i="3" s="1"/>
  <c r="G34" i="3" s="1"/>
  <c r="I34" i="3" s="1"/>
  <c r="J34" i="3" a="1"/>
  <c r="J34" i="3" s="1"/>
  <c r="C24" i="3" a="1"/>
  <c r="C24" i="3" s="1"/>
  <c r="D24" i="3" a="1"/>
  <c r="D24" i="3" s="1"/>
  <c r="E24" i="3" a="1"/>
  <c r="E24" i="3" s="1"/>
  <c r="F24" i="3" s="1"/>
  <c r="G24" i="3" s="1"/>
  <c r="I24" i="3" s="1"/>
  <c r="J24" i="3" a="1"/>
  <c r="J24" i="3" s="1"/>
  <c r="C22" i="3" a="1"/>
  <c r="C22" i="3" s="1"/>
  <c r="D22" i="3" a="1"/>
  <c r="D22" i="3" s="1"/>
  <c r="E22" i="3" a="1"/>
  <c r="E22" i="3" s="1"/>
  <c r="F22" i="3" s="1"/>
  <c r="G22" i="3" s="1"/>
  <c r="I22" i="3" s="1"/>
  <c r="J22" i="3" a="1"/>
  <c r="J22" i="3" s="1"/>
  <c r="C21" i="3" a="1"/>
  <c r="C21" i="3" s="1"/>
  <c r="D21" i="3" a="1"/>
  <c r="D21" i="3" s="1"/>
  <c r="E21" i="3" a="1"/>
  <c r="E21" i="3" s="1"/>
  <c r="F21" i="3" s="1"/>
  <c r="G21" i="3" s="1"/>
  <c r="I21" i="3" s="1"/>
  <c r="J21" i="3" a="1"/>
  <c r="J21" i="3" s="1"/>
  <c r="C29" i="3" a="1"/>
  <c r="C29" i="3" s="1"/>
  <c r="E29" i="3" a="1"/>
  <c r="E29" i="3" s="1"/>
  <c r="F29" i="3" s="1"/>
  <c r="G29" i="3" s="1"/>
  <c r="I29" i="3" s="1"/>
  <c r="J29" i="3" a="1"/>
  <c r="J29" i="3" s="1"/>
  <c r="C26" i="3" a="1"/>
  <c r="C26" i="3" s="1"/>
  <c r="D26" i="3" a="1"/>
  <c r="D26" i="3" s="1"/>
  <c r="E26" i="3" a="1"/>
  <c r="E26" i="3" s="1"/>
  <c r="F26" i="3" s="1"/>
  <c r="G26" i="3" s="1"/>
  <c r="I26" i="3" s="1"/>
  <c r="J26" i="3" a="1"/>
  <c r="J26" i="3" s="1"/>
  <c r="C27" i="3" a="1"/>
  <c r="C27" i="3" s="1"/>
  <c r="E27" i="3" a="1"/>
  <c r="E27" i="3" s="1"/>
  <c r="F27" i="3" s="1"/>
  <c r="G27" i="3" s="1"/>
  <c r="I27" i="3" s="1"/>
  <c r="J27" i="3" a="1"/>
  <c r="J27" i="3" s="1"/>
  <c r="C30" i="3" a="1"/>
  <c r="C30" i="3" s="1"/>
  <c r="D30" i="3" a="1"/>
  <c r="D30" i="3" s="1"/>
  <c r="E30" i="3" a="1"/>
  <c r="E30" i="3" s="1"/>
  <c r="F30" i="3" s="1"/>
  <c r="G30" i="3" s="1"/>
  <c r="I30" i="3" s="1"/>
  <c r="J30" i="3" a="1"/>
  <c r="J30" i="3" s="1"/>
  <c r="C33" i="3" a="1"/>
  <c r="C33" i="3" s="1"/>
  <c r="D33" i="3" a="1"/>
  <c r="D33" i="3" s="1"/>
  <c r="E33" i="3" a="1"/>
  <c r="E33" i="3" s="1"/>
  <c r="F33" i="3" s="1"/>
  <c r="G33" i="3" s="1"/>
  <c r="I33" i="3" s="1"/>
  <c r="J33" i="3" a="1"/>
  <c r="J33" i="3" s="1"/>
  <c r="C28" i="3" a="1"/>
  <c r="C28" i="3" s="1"/>
  <c r="D28" i="3" a="1"/>
  <c r="D28" i="3" s="1"/>
  <c r="E28" i="3" a="1"/>
  <c r="E28" i="3" s="1"/>
  <c r="F28" i="3" s="1"/>
  <c r="G28" i="3" s="1"/>
  <c r="I28" i="3" s="1"/>
  <c r="J28" i="3" a="1"/>
  <c r="J28" i="3" s="1"/>
  <c r="D3" i="3" a="1"/>
  <c r="D3" i="3" s="1"/>
  <c r="E3" i="3" a="1"/>
  <c r="E3" i="3" s="1"/>
  <c r="F3" i="3" s="1"/>
  <c r="G3" i="3" s="1"/>
  <c r="I3" i="3" s="1"/>
  <c r="J3" i="3" a="1"/>
  <c r="J3" i="3" s="1"/>
  <c r="C31" i="3" a="1"/>
  <c r="C31" i="3" s="1"/>
  <c r="E31" i="3" a="1"/>
  <c r="E31" i="3" s="1"/>
  <c r="J31" i="3" a="1"/>
  <c r="J31" i="3" s="1"/>
  <c r="Q35" i="3" l="1"/>
  <c r="K11" i="3"/>
  <c r="M11" i="3" s="1"/>
  <c r="O11" i="3" s="1"/>
  <c r="K34" i="3"/>
  <c r="M34" i="3" s="1"/>
  <c r="O34" i="3" s="1"/>
  <c r="K21" i="3"/>
  <c r="M21" i="3" s="1"/>
  <c r="O21" i="3" s="1"/>
  <c r="K19" i="3"/>
  <c r="M19" i="3" s="1"/>
  <c r="O19" i="3" s="1"/>
  <c r="K15" i="3"/>
  <c r="M15" i="3" s="1"/>
  <c r="O15" i="3" s="1"/>
  <c r="K13" i="3"/>
  <c r="M13" i="3" s="1"/>
  <c r="O13" i="3" s="1"/>
  <c r="K3" i="3"/>
  <c r="M3" i="3" s="1"/>
  <c r="O3" i="3" s="1"/>
  <c r="K4" i="3"/>
  <c r="M4" i="3" s="1"/>
  <c r="K32" i="3"/>
  <c r="M32" i="3" s="1"/>
  <c r="O32" i="3" s="1"/>
  <c r="K27" i="3"/>
  <c r="M27" i="3" s="1"/>
  <c r="O27" i="3" s="1"/>
  <c r="K30" i="3"/>
  <c r="M30" i="3" s="1"/>
  <c r="O30" i="3" s="1"/>
  <c r="K29" i="3"/>
  <c r="M29" i="3" s="1"/>
  <c r="O29" i="3" s="1"/>
  <c r="K24" i="3"/>
  <c r="M24" i="3" s="1"/>
  <c r="O24" i="3" s="1"/>
  <c r="K10" i="3"/>
  <c r="M10" i="3" s="1"/>
  <c r="O10" i="3" s="1"/>
  <c r="K5" i="3"/>
  <c r="M5" i="3" s="1"/>
  <c r="K26" i="3"/>
  <c r="M26" i="3" s="1"/>
  <c r="O26" i="3" s="1"/>
  <c r="K22" i="3"/>
  <c r="M22" i="3" s="1"/>
  <c r="O22" i="3" s="1"/>
  <c r="K7" i="3"/>
  <c r="M7" i="3" s="1"/>
  <c r="K17" i="3"/>
  <c r="M17" i="3" s="1"/>
  <c r="O17" i="3" s="1"/>
  <c r="C35" i="3"/>
  <c r="F31" i="3"/>
  <c r="G31" i="3" s="1"/>
  <c r="I31" i="3" s="1"/>
  <c r="K31" i="3" s="1"/>
  <c r="M31" i="3" s="1"/>
  <c r="O31" i="3" s="1"/>
  <c r="K28" i="3"/>
  <c r="M28" i="3" s="1"/>
  <c r="O28" i="3" s="1"/>
  <c r="K16" i="3"/>
  <c r="M16" i="3" s="1"/>
  <c r="O16" i="3" s="1"/>
  <c r="K9" i="3"/>
  <c r="M9" i="3" s="1"/>
  <c r="O9" i="3" s="1"/>
  <c r="K8" i="3"/>
  <c r="M8" i="3" s="1"/>
  <c r="O8" i="3" s="1"/>
  <c r="K23" i="3"/>
  <c r="M23" i="3" s="1"/>
  <c r="O23" i="3" s="1"/>
  <c r="K12" i="3"/>
  <c r="M12" i="3" s="1"/>
  <c r="O12" i="3" s="1"/>
  <c r="K14" i="3"/>
  <c r="M14" i="3" s="1"/>
  <c r="O14" i="3" s="1"/>
  <c r="K20" i="3"/>
  <c r="M20" i="3" s="1"/>
  <c r="O20" i="3" s="1"/>
  <c r="K6" i="3"/>
  <c r="M6" i="3" s="1"/>
  <c r="K33" i="3"/>
  <c r="M33" i="3" s="1"/>
  <c r="O33" i="3" s="1"/>
  <c r="K25" i="3"/>
  <c r="M25" i="3" s="1"/>
  <c r="O25" i="3" s="1"/>
  <c r="K18" i="3"/>
  <c r="M18" i="3" s="1"/>
  <c r="O18" i="3" s="1"/>
  <c r="O7" i="3" l="1"/>
  <c r="U7" i="3"/>
  <c r="O6" i="3"/>
  <c r="U6" i="3"/>
  <c r="O5" i="3"/>
  <c r="U5" i="3"/>
  <c r="O4" i="3"/>
  <c r="U4" i="3"/>
  <c r="S29" i="3"/>
  <c r="S4" i="3"/>
  <c r="S17" i="3"/>
  <c r="S11" i="3"/>
  <c r="S3" i="3"/>
  <c r="S33" i="3"/>
  <c r="S22" i="3"/>
  <c r="S6" i="3"/>
  <c r="S10" i="3"/>
  <c r="S12" i="3"/>
  <c r="S19" i="3"/>
  <c r="S34" i="3"/>
  <c r="S21" i="3"/>
  <c r="S14" i="3"/>
  <c r="S16" i="3"/>
  <c r="S9" i="3"/>
  <c r="S5" i="3"/>
  <c r="S23" i="3"/>
  <c r="S15" i="3"/>
  <c r="S25" i="3"/>
  <c r="S32" i="3"/>
  <c r="S13" i="3"/>
  <c r="S30" i="3"/>
  <c r="S8" i="3"/>
  <c r="S27" i="3"/>
  <c r="S20" i="3"/>
  <c r="S31" i="3"/>
  <c r="S7" i="3"/>
  <c r="S18" i="3"/>
  <c r="S24" i="3"/>
  <c r="S28" i="3"/>
  <c r="S26"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ADA152B-07D2-41B0-A596-FB7D44030FF9}" keepAlive="1" name="Query - Percent of population living below national poverty line[edit]" description="Connection to the 'Percent of population living below national poverty line[edit]' query in the workbook." type="5" refreshedVersion="8" background="1" saveData="1">
    <dbPr connection="Provider=Microsoft.Mashup.OleDb.1;Data Source=$Workbook$;Location=&quot;Percent of population living below national poverty line[edit]&quot;;Extended Properties=&quot;&quot;" command="SELECT * FROM [Percent of population living below national poverty line[edit]]]"/>
  </connection>
  <connection id="2" xr16:uid="{7D08BEFF-9396-42E8-8A4F-465C0779D1D9}" keepAlive="1" name="Query - Table 2" description="Connection to the 'Table 2' query in the workbook." type="5" refreshedVersion="8" background="1" saveData="1">
    <dbPr connection="Provider=Microsoft.Mashup.OleDb.1;Data Source=$Workbook$;Location=&quot;Table 2&quot;;Extended Properties=&quot;&quot;" command="SELECT * FROM [Table 2]"/>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89">
    <bk>
      <extLst>
        <ext uri="{3e2802c4-a4d2-4d8b-9148-e3be6c30e623}">
          <xlrd:rvb i="0"/>
        </ext>
      </extLst>
    </bk>
    <bk>
      <extLst>
        <ext uri="{3e2802c4-a4d2-4d8b-9148-e3be6c30e623}">
          <xlrd:rvb i="198"/>
        </ext>
      </extLst>
    </bk>
    <bk>
      <extLst>
        <ext uri="{3e2802c4-a4d2-4d8b-9148-e3be6c30e623}">
          <xlrd:rvb i="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13"/>
        </ext>
      </extLst>
    </bk>
    <bk>
      <extLst>
        <ext uri="{3e2802c4-a4d2-4d8b-9148-e3be6c30e623}">
          <xlrd:rvb i="240"/>
        </ext>
      </extLst>
    </bk>
    <bk>
      <extLst>
        <ext uri="{3e2802c4-a4d2-4d8b-9148-e3be6c30e623}">
          <xlrd:rvb i="228"/>
        </ext>
      </extLst>
    </bk>
    <bk>
      <extLst>
        <ext uri="{3e2802c4-a4d2-4d8b-9148-e3be6c30e623}">
          <xlrd:rvb i="229"/>
        </ext>
      </extLst>
    </bk>
    <bk>
      <extLst>
        <ext uri="{3e2802c4-a4d2-4d8b-9148-e3be6c30e623}">
          <xlrd:rvb i="224"/>
        </ext>
      </extLst>
    </bk>
    <bk>
      <extLst>
        <ext uri="{3e2802c4-a4d2-4d8b-9148-e3be6c30e623}">
          <xlrd:rvb i="277"/>
        </ext>
      </extLst>
    </bk>
    <bk>
      <extLst>
        <ext uri="{3e2802c4-a4d2-4d8b-9148-e3be6c30e623}">
          <xlrd:rvb i="287"/>
        </ext>
      </extLst>
    </bk>
    <bk>
      <extLst>
        <ext uri="{3e2802c4-a4d2-4d8b-9148-e3be6c30e623}">
          <xlrd:rvb i="314"/>
        </ext>
      </extLst>
    </bk>
    <bk>
      <extLst>
        <ext uri="{3e2802c4-a4d2-4d8b-9148-e3be6c30e623}">
          <xlrd:rvb i="302"/>
        </ext>
      </extLst>
    </bk>
    <bk>
      <extLst>
        <ext uri="{3e2802c4-a4d2-4d8b-9148-e3be6c30e623}">
          <xlrd:rvb i="303"/>
        </ext>
      </extLst>
    </bk>
    <bk>
      <extLst>
        <ext uri="{3e2802c4-a4d2-4d8b-9148-e3be6c30e623}">
          <xlrd:rvb i="298"/>
        </ext>
      </extLst>
    </bk>
    <bk>
      <extLst>
        <ext uri="{3e2802c4-a4d2-4d8b-9148-e3be6c30e623}">
          <xlrd:rvb i="323"/>
        </ext>
      </extLst>
    </bk>
    <bk>
      <extLst>
        <ext uri="{3e2802c4-a4d2-4d8b-9148-e3be6c30e623}">
          <xlrd:rvb i="333"/>
        </ext>
      </extLst>
    </bk>
    <bk>
      <extLst>
        <ext uri="{3e2802c4-a4d2-4d8b-9148-e3be6c30e623}">
          <xlrd:rvb i="358"/>
        </ext>
      </extLst>
    </bk>
    <bk>
      <extLst>
        <ext uri="{3e2802c4-a4d2-4d8b-9148-e3be6c30e623}">
          <xlrd:rvb i="346"/>
        </ext>
      </extLst>
    </bk>
    <bk>
      <extLst>
        <ext uri="{3e2802c4-a4d2-4d8b-9148-e3be6c30e623}">
          <xlrd:rvb i="347"/>
        </ext>
      </extLst>
    </bk>
    <bk>
      <extLst>
        <ext uri="{3e2802c4-a4d2-4d8b-9148-e3be6c30e623}">
          <xlrd:rvb i="342"/>
        </ext>
      </extLst>
    </bk>
    <bk>
      <extLst>
        <ext uri="{3e2802c4-a4d2-4d8b-9148-e3be6c30e623}">
          <xlrd:rvb i="398"/>
        </ext>
      </extLst>
    </bk>
    <bk>
      <extLst>
        <ext uri="{3e2802c4-a4d2-4d8b-9148-e3be6c30e623}">
          <xlrd:rvb i="408"/>
        </ext>
      </extLst>
    </bk>
    <bk>
      <extLst>
        <ext uri="{3e2802c4-a4d2-4d8b-9148-e3be6c30e623}">
          <xlrd:rvb i="435"/>
        </ext>
      </extLst>
    </bk>
    <bk>
      <extLst>
        <ext uri="{3e2802c4-a4d2-4d8b-9148-e3be6c30e623}">
          <xlrd:rvb i="423"/>
        </ext>
      </extLst>
    </bk>
    <bk>
      <extLst>
        <ext uri="{3e2802c4-a4d2-4d8b-9148-e3be6c30e623}">
          <xlrd:rvb i="424"/>
        </ext>
      </extLst>
    </bk>
    <bk>
      <extLst>
        <ext uri="{3e2802c4-a4d2-4d8b-9148-e3be6c30e623}">
          <xlrd:rvb i="419"/>
        </ext>
      </extLst>
    </bk>
    <bk>
      <extLst>
        <ext uri="{3e2802c4-a4d2-4d8b-9148-e3be6c30e623}">
          <xlrd:rvb i="468"/>
        </ext>
      </extLst>
    </bk>
    <bk>
      <extLst>
        <ext uri="{3e2802c4-a4d2-4d8b-9148-e3be6c30e623}">
          <xlrd:rvb i="478"/>
        </ext>
      </extLst>
    </bk>
    <bk>
      <extLst>
        <ext uri="{3e2802c4-a4d2-4d8b-9148-e3be6c30e623}">
          <xlrd:rvb i="504"/>
        </ext>
      </extLst>
    </bk>
    <bk>
      <extLst>
        <ext uri="{3e2802c4-a4d2-4d8b-9148-e3be6c30e623}">
          <xlrd:rvb i="493"/>
        </ext>
      </extLst>
    </bk>
    <bk>
      <extLst>
        <ext uri="{3e2802c4-a4d2-4d8b-9148-e3be6c30e623}">
          <xlrd:rvb i="494"/>
        </ext>
      </extLst>
    </bk>
    <bk>
      <extLst>
        <ext uri="{3e2802c4-a4d2-4d8b-9148-e3be6c30e623}">
          <xlrd:rvb i="489"/>
        </ext>
      </extLst>
    </bk>
    <bk>
      <extLst>
        <ext uri="{3e2802c4-a4d2-4d8b-9148-e3be6c30e623}">
          <xlrd:rvb i="528"/>
        </ext>
      </extLst>
    </bk>
    <bk>
      <extLst>
        <ext uri="{3e2802c4-a4d2-4d8b-9148-e3be6c30e623}">
          <xlrd:rvb i="538"/>
        </ext>
      </extLst>
    </bk>
    <bk>
      <extLst>
        <ext uri="{3e2802c4-a4d2-4d8b-9148-e3be6c30e623}">
          <xlrd:rvb i="568"/>
        </ext>
      </extLst>
    </bk>
    <bk>
      <extLst>
        <ext uri="{3e2802c4-a4d2-4d8b-9148-e3be6c30e623}">
          <xlrd:rvb i="557"/>
        </ext>
      </extLst>
    </bk>
    <bk>
      <extLst>
        <ext uri="{3e2802c4-a4d2-4d8b-9148-e3be6c30e623}">
          <xlrd:rvb i="558"/>
        </ext>
      </extLst>
    </bk>
    <bk>
      <extLst>
        <ext uri="{3e2802c4-a4d2-4d8b-9148-e3be6c30e623}">
          <xlrd:rvb i="553"/>
        </ext>
      </extLst>
    </bk>
    <bk>
      <extLst>
        <ext uri="{3e2802c4-a4d2-4d8b-9148-e3be6c30e623}">
          <xlrd:rvb i="6"/>
        </ext>
      </extLst>
    </bk>
    <bk>
      <extLst>
        <ext uri="{3e2802c4-a4d2-4d8b-9148-e3be6c30e623}">
          <xlrd:rvb i="21"/>
        </ext>
      </extLst>
    </bk>
    <bk>
      <extLst>
        <ext uri="{3e2802c4-a4d2-4d8b-9148-e3be6c30e623}">
          <xlrd:rvb i="50"/>
        </ext>
      </extLst>
    </bk>
    <bk>
      <extLst>
        <ext uri="{3e2802c4-a4d2-4d8b-9148-e3be6c30e623}">
          <xlrd:rvb i="38"/>
        </ext>
      </extLst>
    </bk>
    <bk>
      <extLst>
        <ext uri="{3e2802c4-a4d2-4d8b-9148-e3be6c30e623}">
          <xlrd:rvb i="39"/>
        </ext>
      </extLst>
    </bk>
    <bk>
      <extLst>
        <ext uri="{3e2802c4-a4d2-4d8b-9148-e3be6c30e623}">
          <xlrd:rvb i="34"/>
        </ext>
      </extLst>
    </bk>
    <bk>
      <extLst>
        <ext uri="{3e2802c4-a4d2-4d8b-9148-e3be6c30e623}">
          <xlrd:rvb i="691"/>
        </ext>
      </extLst>
    </bk>
    <bk>
      <extLst>
        <ext uri="{3e2802c4-a4d2-4d8b-9148-e3be6c30e623}">
          <xlrd:rvb i="701"/>
        </ext>
      </extLst>
    </bk>
    <bk>
      <extLst>
        <ext uri="{3e2802c4-a4d2-4d8b-9148-e3be6c30e623}">
          <xlrd:rvb i="727"/>
        </ext>
      </extLst>
    </bk>
    <bk>
      <extLst>
        <ext uri="{3e2802c4-a4d2-4d8b-9148-e3be6c30e623}">
          <xlrd:rvb i="715"/>
        </ext>
      </extLst>
    </bk>
    <bk>
      <extLst>
        <ext uri="{3e2802c4-a4d2-4d8b-9148-e3be6c30e623}">
          <xlrd:rvb i="716"/>
        </ext>
      </extLst>
    </bk>
    <bk>
      <extLst>
        <ext uri="{3e2802c4-a4d2-4d8b-9148-e3be6c30e623}">
          <xlrd:rvb i="711"/>
        </ext>
      </extLst>
    </bk>
    <bk>
      <extLst>
        <ext uri="{3e2802c4-a4d2-4d8b-9148-e3be6c30e623}">
          <xlrd:rvb i="780"/>
        </ext>
      </extLst>
    </bk>
    <bk>
      <extLst>
        <ext uri="{3e2802c4-a4d2-4d8b-9148-e3be6c30e623}">
          <xlrd:rvb i="790"/>
        </ext>
      </extLst>
    </bk>
    <bk>
      <extLst>
        <ext uri="{3e2802c4-a4d2-4d8b-9148-e3be6c30e623}">
          <xlrd:rvb i="807"/>
        </ext>
      </extLst>
    </bk>
    <bk>
      <extLst>
        <ext uri="{3e2802c4-a4d2-4d8b-9148-e3be6c30e623}">
          <xlrd:rvb i="802"/>
        </ext>
      </extLst>
    </bk>
    <bk>
      <extLst>
        <ext uri="{3e2802c4-a4d2-4d8b-9148-e3be6c30e623}">
          <xlrd:rvb i="803"/>
        </ext>
      </extLst>
    </bk>
    <bk>
      <extLst>
        <ext uri="{3e2802c4-a4d2-4d8b-9148-e3be6c30e623}">
          <xlrd:rvb i="798"/>
        </ext>
      </extLst>
    </bk>
    <bk>
      <extLst>
        <ext uri="{3e2802c4-a4d2-4d8b-9148-e3be6c30e623}">
          <xlrd:rvb i="818"/>
        </ext>
      </extLst>
    </bk>
    <bk>
      <extLst>
        <ext uri="{3e2802c4-a4d2-4d8b-9148-e3be6c30e623}">
          <xlrd:rvb i="829"/>
        </ext>
      </extLst>
    </bk>
    <bk>
      <extLst>
        <ext uri="{3e2802c4-a4d2-4d8b-9148-e3be6c30e623}">
          <xlrd:rvb i="854"/>
        </ext>
      </extLst>
    </bk>
    <bk>
      <extLst>
        <ext uri="{3e2802c4-a4d2-4d8b-9148-e3be6c30e623}">
          <xlrd:rvb i="843"/>
        </ext>
      </extLst>
    </bk>
    <bk>
      <extLst>
        <ext uri="{3e2802c4-a4d2-4d8b-9148-e3be6c30e623}">
          <xlrd:rvb i="844"/>
        </ext>
      </extLst>
    </bk>
    <bk>
      <extLst>
        <ext uri="{3e2802c4-a4d2-4d8b-9148-e3be6c30e623}">
          <xlrd:rvb i="839"/>
        </ext>
      </extLst>
    </bk>
    <bk>
      <extLst>
        <ext uri="{3e2802c4-a4d2-4d8b-9148-e3be6c30e623}">
          <xlrd:rvb i="920"/>
        </ext>
      </extLst>
    </bk>
    <bk>
      <extLst>
        <ext uri="{3e2802c4-a4d2-4d8b-9148-e3be6c30e623}">
          <xlrd:rvb i="930"/>
        </ext>
      </extLst>
    </bk>
    <bk>
      <extLst>
        <ext uri="{3e2802c4-a4d2-4d8b-9148-e3be6c30e623}">
          <xlrd:rvb i="956"/>
        </ext>
      </extLst>
    </bk>
    <bk>
      <extLst>
        <ext uri="{3e2802c4-a4d2-4d8b-9148-e3be6c30e623}">
          <xlrd:rvb i="946"/>
        </ext>
      </extLst>
    </bk>
    <bk>
      <extLst>
        <ext uri="{3e2802c4-a4d2-4d8b-9148-e3be6c30e623}">
          <xlrd:rvb i="947"/>
        </ext>
      </extLst>
    </bk>
    <bk>
      <extLst>
        <ext uri="{3e2802c4-a4d2-4d8b-9148-e3be6c30e623}">
          <xlrd:rvb i="942"/>
        </ext>
      </extLst>
    </bk>
    <bk>
      <extLst>
        <ext uri="{3e2802c4-a4d2-4d8b-9148-e3be6c30e623}">
          <xlrd:rvb i="980"/>
        </ext>
      </extLst>
    </bk>
    <bk>
      <extLst>
        <ext uri="{3e2802c4-a4d2-4d8b-9148-e3be6c30e623}">
          <xlrd:rvb i="990"/>
        </ext>
      </extLst>
    </bk>
    <bk>
      <extLst>
        <ext uri="{3e2802c4-a4d2-4d8b-9148-e3be6c30e623}">
          <xlrd:rvb i="1013"/>
        </ext>
      </extLst>
    </bk>
    <bk>
      <extLst>
        <ext uri="{3e2802c4-a4d2-4d8b-9148-e3be6c30e623}">
          <xlrd:rvb i="1004"/>
        </ext>
      </extLst>
    </bk>
    <bk>
      <extLst>
        <ext uri="{3e2802c4-a4d2-4d8b-9148-e3be6c30e623}">
          <xlrd:rvb i="1005"/>
        </ext>
      </extLst>
    </bk>
    <bk>
      <extLst>
        <ext uri="{3e2802c4-a4d2-4d8b-9148-e3be6c30e623}">
          <xlrd:rvb i="1000"/>
        </ext>
      </extLst>
    </bk>
    <bk>
      <extLst>
        <ext uri="{3e2802c4-a4d2-4d8b-9148-e3be6c30e623}">
          <xlrd:rvb i="1069"/>
        </ext>
      </extLst>
    </bk>
    <bk>
      <extLst>
        <ext uri="{3e2802c4-a4d2-4d8b-9148-e3be6c30e623}">
          <xlrd:rvb i="1080"/>
        </ext>
      </extLst>
    </bk>
    <bk>
      <extLst>
        <ext uri="{3e2802c4-a4d2-4d8b-9148-e3be6c30e623}">
          <xlrd:rvb i="1105"/>
        </ext>
      </extLst>
    </bk>
    <bk>
      <extLst>
        <ext uri="{3e2802c4-a4d2-4d8b-9148-e3be6c30e623}">
          <xlrd:rvb i="1094"/>
        </ext>
      </extLst>
    </bk>
    <bk>
      <extLst>
        <ext uri="{3e2802c4-a4d2-4d8b-9148-e3be6c30e623}">
          <xlrd:rvb i="1095"/>
        </ext>
      </extLst>
    </bk>
    <bk>
      <extLst>
        <ext uri="{3e2802c4-a4d2-4d8b-9148-e3be6c30e623}">
          <xlrd:rvb i="1090"/>
        </ext>
      </extLst>
    </bk>
    <bk>
      <extLst>
        <ext uri="{3e2802c4-a4d2-4d8b-9148-e3be6c30e623}">
          <xlrd:rvb i="1172"/>
        </ext>
      </extLst>
    </bk>
    <bk>
      <extLst>
        <ext uri="{3e2802c4-a4d2-4d8b-9148-e3be6c30e623}">
          <xlrd:rvb i="1182"/>
        </ext>
      </extLst>
    </bk>
    <bk>
      <extLst>
        <ext uri="{3e2802c4-a4d2-4d8b-9148-e3be6c30e623}">
          <xlrd:rvb i="1206"/>
        </ext>
      </extLst>
    </bk>
    <bk>
      <extLst>
        <ext uri="{3e2802c4-a4d2-4d8b-9148-e3be6c30e623}">
          <xlrd:rvb i="1196"/>
        </ext>
      </extLst>
    </bk>
    <bk>
      <extLst>
        <ext uri="{3e2802c4-a4d2-4d8b-9148-e3be6c30e623}">
          <xlrd:rvb i="1197"/>
        </ext>
      </extLst>
    </bk>
    <bk>
      <extLst>
        <ext uri="{3e2802c4-a4d2-4d8b-9148-e3be6c30e623}">
          <xlrd:rvb i="1192"/>
        </ext>
      </extLst>
    </bk>
    <bk>
      <extLst>
        <ext uri="{3e2802c4-a4d2-4d8b-9148-e3be6c30e623}">
          <xlrd:rvb i="1231"/>
        </ext>
      </extLst>
    </bk>
    <bk>
      <extLst>
        <ext uri="{3e2802c4-a4d2-4d8b-9148-e3be6c30e623}">
          <xlrd:rvb i="1241"/>
        </ext>
      </extLst>
    </bk>
    <bk>
      <extLst>
        <ext uri="{3e2802c4-a4d2-4d8b-9148-e3be6c30e623}">
          <xlrd:rvb i="1265"/>
        </ext>
      </extLst>
    </bk>
    <bk>
      <extLst>
        <ext uri="{3e2802c4-a4d2-4d8b-9148-e3be6c30e623}">
          <xlrd:rvb i="1255"/>
        </ext>
      </extLst>
    </bk>
    <bk>
      <extLst>
        <ext uri="{3e2802c4-a4d2-4d8b-9148-e3be6c30e623}">
          <xlrd:rvb i="1256"/>
        </ext>
      </extLst>
    </bk>
    <bk>
      <extLst>
        <ext uri="{3e2802c4-a4d2-4d8b-9148-e3be6c30e623}">
          <xlrd:rvb i="1251"/>
        </ext>
      </extLst>
    </bk>
    <bk>
      <extLst>
        <ext uri="{3e2802c4-a4d2-4d8b-9148-e3be6c30e623}">
          <xlrd:rvb i="1288"/>
        </ext>
      </extLst>
    </bk>
    <bk>
      <extLst>
        <ext uri="{3e2802c4-a4d2-4d8b-9148-e3be6c30e623}">
          <xlrd:rvb i="1298"/>
        </ext>
      </extLst>
    </bk>
    <bk>
      <extLst>
        <ext uri="{3e2802c4-a4d2-4d8b-9148-e3be6c30e623}">
          <xlrd:rvb i="1319"/>
        </ext>
      </extLst>
    </bk>
    <bk>
      <extLst>
        <ext uri="{3e2802c4-a4d2-4d8b-9148-e3be6c30e623}">
          <xlrd:rvb i="1312"/>
        </ext>
      </extLst>
    </bk>
    <bk>
      <extLst>
        <ext uri="{3e2802c4-a4d2-4d8b-9148-e3be6c30e623}">
          <xlrd:rvb i="1313"/>
        </ext>
      </extLst>
    </bk>
    <bk>
      <extLst>
        <ext uri="{3e2802c4-a4d2-4d8b-9148-e3be6c30e623}">
          <xlrd:rvb i="1308"/>
        </ext>
      </extLst>
    </bk>
    <bk>
      <extLst>
        <ext uri="{3e2802c4-a4d2-4d8b-9148-e3be6c30e623}">
          <xlrd:rvb i="1345"/>
        </ext>
      </extLst>
    </bk>
    <bk>
      <extLst>
        <ext uri="{3e2802c4-a4d2-4d8b-9148-e3be6c30e623}">
          <xlrd:rvb i="1355"/>
        </ext>
      </extLst>
    </bk>
    <bk>
      <extLst>
        <ext uri="{3e2802c4-a4d2-4d8b-9148-e3be6c30e623}">
          <xlrd:rvb i="1379"/>
        </ext>
      </extLst>
    </bk>
    <bk>
      <extLst>
        <ext uri="{3e2802c4-a4d2-4d8b-9148-e3be6c30e623}">
          <xlrd:rvb i="1367"/>
        </ext>
      </extLst>
    </bk>
    <bk>
      <extLst>
        <ext uri="{3e2802c4-a4d2-4d8b-9148-e3be6c30e623}">
          <xlrd:rvb i="1368"/>
        </ext>
      </extLst>
    </bk>
    <bk>
      <extLst>
        <ext uri="{3e2802c4-a4d2-4d8b-9148-e3be6c30e623}">
          <xlrd:rvb i="1363"/>
        </ext>
      </extLst>
    </bk>
    <bk>
      <extLst>
        <ext uri="{3e2802c4-a4d2-4d8b-9148-e3be6c30e623}">
          <xlrd:rvb i="1411"/>
        </ext>
      </extLst>
    </bk>
    <bk>
      <extLst>
        <ext uri="{3e2802c4-a4d2-4d8b-9148-e3be6c30e623}">
          <xlrd:rvb i="1421"/>
        </ext>
      </extLst>
    </bk>
    <bk>
      <extLst>
        <ext uri="{3e2802c4-a4d2-4d8b-9148-e3be6c30e623}">
          <xlrd:rvb i="1443"/>
        </ext>
      </extLst>
    </bk>
    <bk>
      <extLst>
        <ext uri="{3e2802c4-a4d2-4d8b-9148-e3be6c30e623}">
          <xlrd:rvb i="1434"/>
        </ext>
      </extLst>
    </bk>
    <bk>
      <extLst>
        <ext uri="{3e2802c4-a4d2-4d8b-9148-e3be6c30e623}">
          <xlrd:rvb i="1435"/>
        </ext>
      </extLst>
    </bk>
    <bk>
      <extLst>
        <ext uri="{3e2802c4-a4d2-4d8b-9148-e3be6c30e623}">
          <xlrd:rvb i="1431"/>
        </ext>
      </extLst>
    </bk>
    <bk>
      <extLst>
        <ext uri="{3e2802c4-a4d2-4d8b-9148-e3be6c30e623}">
          <xlrd:rvb i="1472"/>
        </ext>
      </extLst>
    </bk>
    <bk>
      <extLst>
        <ext uri="{3e2802c4-a4d2-4d8b-9148-e3be6c30e623}">
          <xlrd:rvb i="1483"/>
        </ext>
      </extLst>
    </bk>
    <bk>
      <extLst>
        <ext uri="{3e2802c4-a4d2-4d8b-9148-e3be6c30e623}">
          <xlrd:rvb i="1507"/>
        </ext>
      </extLst>
    </bk>
    <bk>
      <extLst>
        <ext uri="{3e2802c4-a4d2-4d8b-9148-e3be6c30e623}">
          <xlrd:rvb i="1497"/>
        </ext>
      </extLst>
    </bk>
    <bk>
      <extLst>
        <ext uri="{3e2802c4-a4d2-4d8b-9148-e3be6c30e623}">
          <xlrd:rvb i="1498"/>
        </ext>
      </extLst>
    </bk>
    <bk>
      <extLst>
        <ext uri="{3e2802c4-a4d2-4d8b-9148-e3be6c30e623}">
          <xlrd:rvb i="1493"/>
        </ext>
      </extLst>
    </bk>
    <bk>
      <extLst>
        <ext uri="{3e2802c4-a4d2-4d8b-9148-e3be6c30e623}">
          <xlrd:rvb i="1516"/>
        </ext>
      </extLst>
    </bk>
    <bk>
      <extLst>
        <ext uri="{3e2802c4-a4d2-4d8b-9148-e3be6c30e623}">
          <xlrd:rvb i="1527"/>
        </ext>
      </extLst>
    </bk>
    <bk>
      <extLst>
        <ext uri="{3e2802c4-a4d2-4d8b-9148-e3be6c30e623}">
          <xlrd:rvb i="1547"/>
        </ext>
      </extLst>
    </bk>
    <bk>
      <extLst>
        <ext uri="{3e2802c4-a4d2-4d8b-9148-e3be6c30e623}">
          <xlrd:rvb i="1541"/>
        </ext>
      </extLst>
    </bk>
    <bk>
      <extLst>
        <ext uri="{3e2802c4-a4d2-4d8b-9148-e3be6c30e623}">
          <xlrd:rvb i="1542"/>
        </ext>
      </extLst>
    </bk>
    <bk>
      <extLst>
        <ext uri="{3e2802c4-a4d2-4d8b-9148-e3be6c30e623}">
          <xlrd:rvb i="1538"/>
        </ext>
      </extLst>
    </bk>
    <bk>
      <extLst>
        <ext uri="{3e2802c4-a4d2-4d8b-9148-e3be6c30e623}">
          <xlrd:rvb i="1565"/>
        </ext>
      </extLst>
    </bk>
    <bk>
      <extLst>
        <ext uri="{3e2802c4-a4d2-4d8b-9148-e3be6c30e623}">
          <xlrd:rvb i="1575"/>
        </ext>
      </extLst>
    </bk>
    <bk>
      <extLst>
        <ext uri="{3e2802c4-a4d2-4d8b-9148-e3be6c30e623}">
          <xlrd:rvb i="1596"/>
        </ext>
      </extLst>
    </bk>
    <bk>
      <extLst>
        <ext uri="{3e2802c4-a4d2-4d8b-9148-e3be6c30e623}">
          <xlrd:rvb i="1588"/>
        </ext>
      </extLst>
    </bk>
    <bk>
      <extLst>
        <ext uri="{3e2802c4-a4d2-4d8b-9148-e3be6c30e623}">
          <xlrd:rvb i="1589"/>
        </ext>
      </extLst>
    </bk>
    <bk>
      <extLst>
        <ext uri="{3e2802c4-a4d2-4d8b-9148-e3be6c30e623}">
          <xlrd:rvb i="1584"/>
        </ext>
      </extLst>
    </bk>
    <bk>
      <extLst>
        <ext uri="{3e2802c4-a4d2-4d8b-9148-e3be6c30e623}">
          <xlrd:rvb i="1628"/>
        </ext>
      </extLst>
    </bk>
    <bk>
      <extLst>
        <ext uri="{3e2802c4-a4d2-4d8b-9148-e3be6c30e623}">
          <xlrd:rvb i="1638"/>
        </ext>
      </extLst>
    </bk>
    <bk>
      <extLst>
        <ext uri="{3e2802c4-a4d2-4d8b-9148-e3be6c30e623}">
          <xlrd:rvb i="1664"/>
        </ext>
      </extLst>
    </bk>
    <bk>
      <extLst>
        <ext uri="{3e2802c4-a4d2-4d8b-9148-e3be6c30e623}">
          <xlrd:rvb i="1655"/>
        </ext>
      </extLst>
    </bk>
    <bk>
      <extLst>
        <ext uri="{3e2802c4-a4d2-4d8b-9148-e3be6c30e623}">
          <xlrd:rvb i="1656"/>
        </ext>
      </extLst>
    </bk>
    <bk>
      <extLst>
        <ext uri="{3e2802c4-a4d2-4d8b-9148-e3be6c30e623}">
          <xlrd:rvb i="1651"/>
        </ext>
      </extLst>
    </bk>
    <bk>
      <extLst>
        <ext uri="{3e2802c4-a4d2-4d8b-9148-e3be6c30e623}">
          <xlrd:rvb i="1681"/>
        </ext>
      </extLst>
    </bk>
    <bk>
      <extLst>
        <ext uri="{3e2802c4-a4d2-4d8b-9148-e3be6c30e623}">
          <xlrd:rvb i="1691"/>
        </ext>
      </extLst>
    </bk>
    <bk>
      <extLst>
        <ext uri="{3e2802c4-a4d2-4d8b-9148-e3be6c30e623}">
          <xlrd:rvb i="1716"/>
        </ext>
      </extLst>
    </bk>
    <bk>
      <extLst>
        <ext uri="{3e2802c4-a4d2-4d8b-9148-e3be6c30e623}">
          <xlrd:rvb i="1706"/>
        </ext>
      </extLst>
    </bk>
    <bk>
      <extLst>
        <ext uri="{3e2802c4-a4d2-4d8b-9148-e3be6c30e623}">
          <xlrd:rvb i="1707"/>
        </ext>
      </extLst>
    </bk>
    <bk>
      <extLst>
        <ext uri="{3e2802c4-a4d2-4d8b-9148-e3be6c30e623}">
          <xlrd:rvb i="1702"/>
        </ext>
      </extLst>
    </bk>
    <bk>
      <extLst>
        <ext uri="{3e2802c4-a4d2-4d8b-9148-e3be6c30e623}">
          <xlrd:rvb i="1747"/>
        </ext>
      </extLst>
    </bk>
    <bk>
      <extLst>
        <ext uri="{3e2802c4-a4d2-4d8b-9148-e3be6c30e623}">
          <xlrd:rvb i="1757"/>
        </ext>
      </extLst>
    </bk>
    <bk>
      <extLst>
        <ext uri="{3e2802c4-a4d2-4d8b-9148-e3be6c30e623}">
          <xlrd:rvb i="1771"/>
        </ext>
      </extLst>
    </bk>
    <bk>
      <extLst>
        <ext uri="{3e2802c4-a4d2-4d8b-9148-e3be6c30e623}">
          <xlrd:rvb i="1772"/>
        </ext>
      </extLst>
    </bk>
    <bk>
      <extLst>
        <ext uri="{3e2802c4-a4d2-4d8b-9148-e3be6c30e623}">
          <xlrd:rvb i="1768"/>
        </ext>
      </extLst>
    </bk>
    <bk>
      <extLst>
        <ext uri="{3e2802c4-a4d2-4d8b-9148-e3be6c30e623}">
          <xlrd:rvb i="1792"/>
        </ext>
      </extLst>
    </bk>
    <bk>
      <extLst>
        <ext uri="{3e2802c4-a4d2-4d8b-9148-e3be6c30e623}">
          <xlrd:rvb i="1802"/>
        </ext>
      </extLst>
    </bk>
    <bk>
      <extLst>
        <ext uri="{3e2802c4-a4d2-4d8b-9148-e3be6c30e623}">
          <xlrd:rvb i="1823"/>
        </ext>
      </extLst>
    </bk>
    <bk>
      <extLst>
        <ext uri="{3e2802c4-a4d2-4d8b-9148-e3be6c30e623}">
          <xlrd:rvb i="1816"/>
        </ext>
      </extLst>
    </bk>
    <bk>
      <extLst>
        <ext uri="{3e2802c4-a4d2-4d8b-9148-e3be6c30e623}">
          <xlrd:rvb i="1817"/>
        </ext>
      </extLst>
    </bk>
    <bk>
      <extLst>
        <ext uri="{3e2802c4-a4d2-4d8b-9148-e3be6c30e623}">
          <xlrd:rvb i="1812"/>
        </ext>
      </extLst>
    </bk>
    <bk>
      <extLst>
        <ext uri="{3e2802c4-a4d2-4d8b-9148-e3be6c30e623}">
          <xlrd:rvb i="1852"/>
        </ext>
      </extLst>
    </bk>
    <bk>
      <extLst>
        <ext uri="{3e2802c4-a4d2-4d8b-9148-e3be6c30e623}">
          <xlrd:rvb i="1863"/>
        </ext>
      </extLst>
    </bk>
    <bk>
      <extLst>
        <ext uri="{3e2802c4-a4d2-4d8b-9148-e3be6c30e623}">
          <xlrd:rvb i="1875"/>
        </ext>
      </extLst>
    </bk>
    <bk>
      <extLst>
        <ext uri="{3e2802c4-a4d2-4d8b-9148-e3be6c30e623}">
          <xlrd:rvb i="1876"/>
        </ext>
      </extLst>
    </bk>
    <bk>
      <extLst>
        <ext uri="{3e2802c4-a4d2-4d8b-9148-e3be6c30e623}">
          <xlrd:rvb i="1871"/>
        </ext>
      </extLst>
    </bk>
    <bk>
      <extLst>
        <ext uri="{3e2802c4-a4d2-4d8b-9148-e3be6c30e623}">
          <xlrd:rvb i="1904"/>
        </ext>
      </extLst>
    </bk>
    <bk>
      <extLst>
        <ext uri="{3e2802c4-a4d2-4d8b-9148-e3be6c30e623}">
          <xlrd:rvb i="1914"/>
        </ext>
      </extLst>
    </bk>
    <bk>
      <extLst>
        <ext uri="{3e2802c4-a4d2-4d8b-9148-e3be6c30e623}">
          <xlrd:rvb i="1936"/>
        </ext>
      </extLst>
    </bk>
    <bk>
      <extLst>
        <ext uri="{3e2802c4-a4d2-4d8b-9148-e3be6c30e623}">
          <xlrd:rvb i="1927"/>
        </ext>
      </extLst>
    </bk>
    <bk>
      <extLst>
        <ext uri="{3e2802c4-a4d2-4d8b-9148-e3be6c30e623}">
          <xlrd:rvb i="1928"/>
        </ext>
      </extLst>
    </bk>
    <bk>
      <extLst>
        <ext uri="{3e2802c4-a4d2-4d8b-9148-e3be6c30e623}">
          <xlrd:rvb i="1923"/>
        </ext>
      </extLst>
    </bk>
    <bk>
      <extLst>
        <ext uri="{3e2802c4-a4d2-4d8b-9148-e3be6c30e623}">
          <xlrd:rvb i="1953"/>
        </ext>
      </extLst>
    </bk>
    <bk>
      <extLst>
        <ext uri="{3e2802c4-a4d2-4d8b-9148-e3be6c30e623}">
          <xlrd:rvb i="1963"/>
        </ext>
      </extLst>
    </bk>
    <bk>
      <extLst>
        <ext uri="{3e2802c4-a4d2-4d8b-9148-e3be6c30e623}">
          <xlrd:rvb i="1976"/>
        </ext>
      </extLst>
    </bk>
    <bk>
      <extLst>
        <ext uri="{3e2802c4-a4d2-4d8b-9148-e3be6c30e623}">
          <xlrd:rvb i="1977"/>
        </ext>
      </extLst>
    </bk>
    <bk>
      <extLst>
        <ext uri="{3e2802c4-a4d2-4d8b-9148-e3be6c30e623}">
          <xlrd:rvb i="1972"/>
        </ext>
      </extLst>
    </bk>
    <bk>
      <extLst>
        <ext uri="{3e2802c4-a4d2-4d8b-9148-e3be6c30e623}">
          <xlrd:rvb i="1994"/>
        </ext>
      </extLst>
    </bk>
    <bk>
      <extLst>
        <ext uri="{3e2802c4-a4d2-4d8b-9148-e3be6c30e623}">
          <xlrd:rvb i="2004"/>
        </ext>
      </extLst>
    </bk>
    <bk>
      <extLst>
        <ext uri="{3e2802c4-a4d2-4d8b-9148-e3be6c30e623}">
          <xlrd:rvb i="2026"/>
        </ext>
      </extLst>
    </bk>
    <bk>
      <extLst>
        <ext uri="{3e2802c4-a4d2-4d8b-9148-e3be6c30e623}">
          <xlrd:rvb i="2018"/>
        </ext>
      </extLst>
    </bk>
    <bk>
      <extLst>
        <ext uri="{3e2802c4-a4d2-4d8b-9148-e3be6c30e623}">
          <xlrd:rvb i="2019"/>
        </ext>
      </extLst>
    </bk>
    <bk>
      <extLst>
        <ext uri="{3e2802c4-a4d2-4d8b-9148-e3be6c30e623}">
          <xlrd:rvb i="2014"/>
        </ext>
      </extLst>
    </bk>
    <bk>
      <extLst>
        <ext uri="{3e2802c4-a4d2-4d8b-9148-e3be6c30e623}">
          <xlrd:rvb i="2046"/>
        </ext>
      </extLst>
    </bk>
    <bk>
      <extLst>
        <ext uri="{3e2802c4-a4d2-4d8b-9148-e3be6c30e623}">
          <xlrd:rvb i="2056"/>
        </ext>
      </extLst>
    </bk>
    <bk>
      <extLst>
        <ext uri="{3e2802c4-a4d2-4d8b-9148-e3be6c30e623}">
          <xlrd:rvb i="2077"/>
        </ext>
      </extLst>
    </bk>
    <bk>
      <extLst>
        <ext uri="{3e2802c4-a4d2-4d8b-9148-e3be6c30e623}">
          <xlrd:rvb i="2070"/>
        </ext>
      </extLst>
    </bk>
    <bk>
      <extLst>
        <ext uri="{3e2802c4-a4d2-4d8b-9148-e3be6c30e623}">
          <xlrd:rvb i="2071"/>
        </ext>
      </extLst>
    </bk>
    <bk>
      <extLst>
        <ext uri="{3e2802c4-a4d2-4d8b-9148-e3be6c30e623}">
          <xlrd:rvb i="2067"/>
        </ext>
      </extLst>
    </bk>
    <bk>
      <extLst>
        <ext uri="{3e2802c4-a4d2-4d8b-9148-e3be6c30e623}">
          <xlrd:rvb i="2105"/>
        </ext>
      </extLst>
    </bk>
    <bk>
      <extLst>
        <ext uri="{3e2802c4-a4d2-4d8b-9148-e3be6c30e623}">
          <xlrd:rvb i="2115"/>
        </ext>
      </extLst>
    </bk>
    <bk>
      <extLst>
        <ext uri="{3e2802c4-a4d2-4d8b-9148-e3be6c30e623}">
          <xlrd:rvb i="2137"/>
        </ext>
      </extLst>
    </bk>
    <bk>
      <extLst>
        <ext uri="{3e2802c4-a4d2-4d8b-9148-e3be6c30e623}">
          <xlrd:rvb i="2128"/>
        </ext>
      </extLst>
    </bk>
    <bk>
      <extLst>
        <ext uri="{3e2802c4-a4d2-4d8b-9148-e3be6c30e623}">
          <xlrd:rvb i="2129"/>
        </ext>
      </extLst>
    </bk>
    <bk>
      <extLst>
        <ext uri="{3e2802c4-a4d2-4d8b-9148-e3be6c30e623}">
          <xlrd:rvb i="2124"/>
        </ext>
      </extLst>
    </bk>
  </futureMetadata>
  <cellMetadata count="1">
    <bk>
      <rc t="1" v="0"/>
    </bk>
  </cellMetadata>
  <valueMetadata count="18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valueMetadata>
</metadata>
</file>

<file path=xl/sharedStrings.xml><?xml version="1.0" encoding="utf-8"?>
<sst xmlns="http://schemas.openxmlformats.org/spreadsheetml/2006/main" count="2422" uniqueCount="846">
  <si>
    <t>Country</t>
  </si>
  <si>
    <t>World Bank[9]</t>
  </si>
  <si>
    <t>Year</t>
  </si>
  <si>
    <t>CIA[10]</t>
  </si>
  <si>
    <t>Year2</t>
  </si>
  <si>
    <t>Other</t>
  </si>
  <si>
    <t>Year3</t>
  </si>
  <si>
    <t>Continent</t>
  </si>
  <si>
    <t>Afghanistan</t>
  </si>
  <si>
    <t>54.5%</t>
  </si>
  <si>
    <t>2016</t>
  </si>
  <si>
    <t>2017</t>
  </si>
  <si>
    <t>N/A</t>
  </si>
  <si>
    <t>Asia</t>
  </si>
  <si>
    <t>Albania</t>
  </si>
  <si>
    <t>21.8%</t>
  </si>
  <si>
    <t>2019</t>
  </si>
  <si>
    <t>14.3%</t>
  </si>
  <si>
    <t>2012</t>
  </si>
  <si>
    <t>Europe</t>
  </si>
  <si>
    <t>Algeria</t>
  </si>
  <si>
    <t>5.5%</t>
  </si>
  <si>
    <t>2011</t>
  </si>
  <si>
    <t>Africa</t>
  </si>
  <si>
    <t>Angola</t>
  </si>
  <si>
    <t>32.3%</t>
  </si>
  <si>
    <t>2018</t>
  </si>
  <si>
    <t>Anguilla</t>
  </si>
  <si>
    <t>23.0%</t>
  </si>
  <si>
    <t>2002</t>
  </si>
  <si>
    <t>North America</t>
  </si>
  <si>
    <t>Argentina</t>
  </si>
  <si>
    <t>42.0%</t>
  </si>
  <si>
    <t>2020</t>
  </si>
  <si>
    <t>35.5%</t>
  </si>
  <si>
    <t>40.6%</t>
  </si>
  <si>
    <t>2021</t>
  </si>
  <si>
    <t>South America</t>
  </si>
  <si>
    <t>Armenia</t>
  </si>
  <si>
    <t>27.0%</t>
  </si>
  <si>
    <t>26.4%</t>
  </si>
  <si>
    <t>Austria</t>
  </si>
  <si>
    <t>13.9%</t>
  </si>
  <si>
    <t>13.3%</t>
  </si>
  <si>
    <t>Azerbaijan</t>
  </si>
  <si>
    <t>6.0%</t>
  </si>
  <si>
    <t>4.9%</t>
  </si>
  <si>
    <t>2015</t>
  </si>
  <si>
    <t>Asia, Europe</t>
  </si>
  <si>
    <t>Bahamas, The</t>
  </si>
  <si>
    <t>9.3%</t>
  </si>
  <si>
    <t>2010</t>
  </si>
  <si>
    <t>Bangladesh</t>
  </si>
  <si>
    <t>24.3%</t>
  </si>
  <si>
    <t>Belarus</t>
  </si>
  <si>
    <t>4.8%</t>
  </si>
  <si>
    <t>5.0%</t>
  </si>
  <si>
    <t>Belgium</t>
  </si>
  <si>
    <t>14.1%</t>
  </si>
  <si>
    <t>14.8%</t>
  </si>
  <si>
    <t>Belize</t>
  </si>
  <si>
    <t>41.0%</t>
  </si>
  <si>
    <t>2013</t>
  </si>
  <si>
    <t>Benin</t>
  </si>
  <si>
    <t>38.5%</t>
  </si>
  <si>
    <t>Bermuda</t>
  </si>
  <si>
    <t>11.0%</t>
  </si>
  <si>
    <t>2008</t>
  </si>
  <si>
    <t>Bhutan</t>
  </si>
  <si>
    <t>8.2%</t>
  </si>
  <si>
    <t>Bolivia</t>
  </si>
  <si>
    <t>39.0%</t>
  </si>
  <si>
    <t>37.2%</t>
  </si>
  <si>
    <t>54.0%</t>
  </si>
  <si>
    <t>2007</t>
  </si>
  <si>
    <t>Bosnia and Herzegovina</t>
  </si>
  <si>
    <t>16.9%</t>
  </si>
  <si>
    <t>Botswana</t>
  </si>
  <si>
    <t>19.3%</t>
  </si>
  <si>
    <t>2009</t>
  </si>
  <si>
    <t>Brazil</t>
  </si>
  <si>
    <t>4.2%</t>
  </si>
  <si>
    <t>12.1%</t>
  </si>
  <si>
    <t>Bulgaria</t>
  </si>
  <si>
    <t>23.8%</t>
  </si>
  <si>
    <t>Burkina Faso</t>
  </si>
  <si>
    <t>41.4%</t>
  </si>
  <si>
    <t>Burundi</t>
  </si>
  <si>
    <t>64.9%</t>
  </si>
  <si>
    <t>64.6%</t>
  </si>
  <si>
    <t>2014</t>
  </si>
  <si>
    <t>Cambodia</t>
  </si>
  <si>
    <t>17.7%</t>
  </si>
  <si>
    <t>16.5%</t>
  </si>
  <si>
    <t>Cameroon</t>
  </si>
  <si>
    <t>37.5%</t>
  </si>
  <si>
    <t>Canada</t>
  </si>
  <si>
    <t>9.4%</t>
  </si>
  <si>
    <t>2004</t>
  </si>
  <si>
    <t>Cape Verde</t>
  </si>
  <si>
    <t>35.0%</t>
  </si>
  <si>
    <t>Central African Republic</t>
  </si>
  <si>
    <t>62.0%</t>
  </si>
  <si>
    <t>Chad</t>
  </si>
  <si>
    <t>42.3%</t>
  </si>
  <si>
    <t>42.4%</t>
  </si>
  <si>
    <t>Chile</t>
  </si>
  <si>
    <t>10.8%</t>
  </si>
  <si>
    <t>8.6%</t>
  </si>
  <si>
    <t>10.4%</t>
  </si>
  <si>
    <t>China</t>
  </si>
  <si>
    <t>0.0%</t>
  </si>
  <si>
    <t>0.6%</t>
  </si>
  <si>
    <t>Colombia</t>
  </si>
  <si>
    <t>42.5%</t>
  </si>
  <si>
    <t>35.7%</t>
  </si>
  <si>
    <t>45.5%</t>
  </si>
  <si>
    <t>Comoros</t>
  </si>
  <si>
    <t>Congo, Democratic Republic of the</t>
  </si>
  <si>
    <t>63.9%</t>
  </si>
  <si>
    <t>63.0%</t>
  </si>
  <si>
    <t>Congo, Republic of the</t>
  </si>
  <si>
    <t>40.9%</t>
  </si>
  <si>
    <t>Costa Rica</t>
  </si>
  <si>
    <t>30.0%</t>
  </si>
  <si>
    <t>21.0%</t>
  </si>
  <si>
    <t>18.9%</t>
  </si>
  <si>
    <t>Croatia</t>
  </si>
  <si>
    <t>18.3%</t>
  </si>
  <si>
    <t>Cyprus</t>
  </si>
  <si>
    <t>Czech Republic</t>
  </si>
  <si>
    <t>9.5%</t>
  </si>
  <si>
    <t>10.1%</t>
  </si>
  <si>
    <t>Denmark</t>
  </si>
  <si>
    <t>12.5%</t>
  </si>
  <si>
    <t>Djibouti</t>
  </si>
  <si>
    <t>21.1%</t>
  </si>
  <si>
    <t>Dominica</t>
  </si>
  <si>
    <t>29.0%</t>
  </si>
  <si>
    <t>Dominican Republic</t>
  </si>
  <si>
    <t>41.1%</t>
  </si>
  <si>
    <t>East Timor</t>
  </si>
  <si>
    <t>41.8%</t>
  </si>
  <si>
    <t>Ecuador</t>
  </si>
  <si>
    <t>33.0%</t>
  </si>
  <si>
    <t>25.0%</t>
  </si>
  <si>
    <t>40.2%</t>
  </si>
  <si>
    <t>Egypt</t>
  </si>
  <si>
    <t>32.5%</t>
  </si>
  <si>
    <t>El Salvador</t>
  </si>
  <si>
    <t>26.2%</t>
  </si>
  <si>
    <t>22.8%</t>
  </si>
  <si>
    <t>47.9%</t>
  </si>
  <si>
    <t>Equatorial Guinea</t>
  </si>
  <si>
    <t>76.8%</t>
  </si>
  <si>
    <t>2006</t>
  </si>
  <si>
    <t>44.0%</t>
  </si>
  <si>
    <t>Eritrea</t>
  </si>
  <si>
    <t>69.0%</t>
  </si>
  <si>
    <t>1993</t>
  </si>
  <si>
    <t>50.0%</t>
  </si>
  <si>
    <t>Estonia</t>
  </si>
  <si>
    <t>20.7%</t>
  </si>
  <si>
    <t>21.7%</t>
  </si>
  <si>
    <t>Eswatini</t>
  </si>
  <si>
    <t>58.9%</t>
  </si>
  <si>
    <t>Ethiopia</t>
  </si>
  <si>
    <t>23.5%</t>
  </si>
  <si>
    <t>European Union</t>
  </si>
  <si>
    <t>9.8%</t>
  </si>
  <si>
    <t>17.3%</t>
  </si>
  <si>
    <t>Faroe Islands</t>
  </si>
  <si>
    <t>10.0%</t>
  </si>
  <si>
    <t>Fiji</t>
  </si>
  <si>
    <t>29.9%</t>
  </si>
  <si>
    <t>Oceania</t>
  </si>
  <si>
    <t>Finland</t>
  </si>
  <si>
    <t>12.2%</t>
  </si>
  <si>
    <t>13.7%</t>
  </si>
  <si>
    <t>France</t>
  </si>
  <si>
    <t>13.8%</t>
  </si>
  <si>
    <t>13.6%</t>
  </si>
  <si>
    <t>French Polynesia</t>
  </si>
  <si>
    <t>19.7%</t>
  </si>
  <si>
    <t>Gabon</t>
  </si>
  <si>
    <t>33.4%</t>
  </si>
  <si>
    <t>Gambia, The</t>
  </si>
  <si>
    <t>48.6%</t>
  </si>
  <si>
    <t>Georgia</t>
  </si>
  <si>
    <t>21.3%</t>
  </si>
  <si>
    <t>19.5%</t>
  </si>
  <si>
    <t>21.9%</t>
  </si>
  <si>
    <t>Germany</t>
  </si>
  <si>
    <t>18.5%</t>
  </si>
  <si>
    <t>Ghana</t>
  </si>
  <si>
    <t>23.4%</t>
  </si>
  <si>
    <t>Greece</t>
  </si>
  <si>
    <t>17.9%</t>
  </si>
  <si>
    <t>Greenland</t>
  </si>
  <si>
    <t>16.2%</t>
  </si>
  <si>
    <t>Grenada</t>
  </si>
  <si>
    <t>38.0%</t>
  </si>
  <si>
    <t>Guam</t>
  </si>
  <si>
    <t>2001</t>
  </si>
  <si>
    <t>Guatemala</t>
  </si>
  <si>
    <t>59.3%</t>
  </si>
  <si>
    <t>54.8%</t>
  </si>
  <si>
    <t>Guinea</t>
  </si>
  <si>
    <t>43.7%</t>
  </si>
  <si>
    <t>Guinea-Bissau</t>
  </si>
  <si>
    <t>47.7%</t>
  </si>
  <si>
    <t>67.0%</t>
  </si>
  <si>
    <t>Guyana</t>
  </si>
  <si>
    <t>Haiti</t>
  </si>
  <si>
    <t>58.5%</t>
  </si>
  <si>
    <t>Honduras</t>
  </si>
  <si>
    <t>48.0%</t>
  </si>
  <si>
    <t>48.3%</t>
  </si>
  <si>
    <t>68.9%</t>
  </si>
  <si>
    <t>Hong Kong</t>
  </si>
  <si>
    <t>19.9%</t>
  </si>
  <si>
    <t>Hungary</t>
  </si>
  <si>
    <t>12.3%</t>
  </si>
  <si>
    <t>Iceland</t>
  </si>
  <si>
    <t>8.8%</t>
  </si>
  <si>
    <t>India</t>
  </si>
  <si>
    <t>17%</t>
  </si>
  <si>
    <t>Indonesia</t>
  </si>
  <si>
    <t>Iran</t>
  </si>
  <si>
    <t>18.7%</t>
  </si>
  <si>
    <t>Iraq</t>
  </si>
  <si>
    <t>Ireland</t>
  </si>
  <si>
    <t>13.1%</t>
  </si>
  <si>
    <t>6.8%</t>
  </si>
  <si>
    <t>Israel</t>
  </si>
  <si>
    <t>22.0%</t>
  </si>
  <si>
    <t>Italy</t>
  </si>
  <si>
    <t>20.1%</t>
  </si>
  <si>
    <t>10.3%</t>
  </si>
  <si>
    <t>Ivory Coast</t>
  </si>
  <si>
    <t>39.5%</t>
  </si>
  <si>
    <t>Jamaica</t>
  </si>
  <si>
    <t>17.1%</t>
  </si>
  <si>
    <t>Japan</t>
  </si>
  <si>
    <t>16.1%</t>
  </si>
  <si>
    <t>Jordan</t>
  </si>
  <si>
    <t>15.7%</t>
  </si>
  <si>
    <t>Kazakhstan</t>
  </si>
  <si>
    <t>5.3%</t>
  </si>
  <si>
    <t>4.3%</t>
  </si>
  <si>
    <t>Kenya</t>
  </si>
  <si>
    <t>36.1%</t>
  </si>
  <si>
    <t>Kiribati</t>
  </si>
  <si>
    <t>Korea, South</t>
  </si>
  <si>
    <t>14.4%</t>
  </si>
  <si>
    <t>Kosovo</t>
  </si>
  <si>
    <t>17.6%</t>
  </si>
  <si>
    <t>Kyrgyzstan</t>
  </si>
  <si>
    <t>25.3%</t>
  </si>
  <si>
    <t>Laos</t>
  </si>
  <si>
    <t>Latvia</t>
  </si>
  <si>
    <t>21.6%</t>
  </si>
  <si>
    <t>22.9%</t>
  </si>
  <si>
    <t>Lebanon</t>
  </si>
  <si>
    <t>27.4%</t>
  </si>
  <si>
    <t>Lesotho</t>
  </si>
  <si>
    <t>49.7%</t>
  </si>
  <si>
    <t>Liberia</t>
  </si>
  <si>
    <t>50.9%</t>
  </si>
  <si>
    <t>Lithuania</t>
  </si>
  <si>
    <t>20.9%</t>
  </si>
  <si>
    <t>20.6%</t>
  </si>
  <si>
    <t>Luxembourg</t>
  </si>
  <si>
    <t>17.4%</t>
  </si>
  <si>
    <t>Madagascar</t>
  </si>
  <si>
    <t>70.7%</t>
  </si>
  <si>
    <t>Malawi</t>
  </si>
  <si>
    <t>50.7%</t>
  </si>
  <si>
    <t>51.5%</t>
  </si>
  <si>
    <t>Malaysia</t>
  </si>
  <si>
    <t>8.4%</t>
  </si>
  <si>
    <t>5.6%</t>
  </si>
  <si>
    <t>Maldives</t>
  </si>
  <si>
    <t>5.4%</t>
  </si>
  <si>
    <t>Mali</t>
  </si>
  <si>
    <t>41.9%</t>
  </si>
  <si>
    <t>42.1%</t>
  </si>
  <si>
    <t>Malta</t>
  </si>
  <si>
    <t>Mauritania</t>
  </si>
  <si>
    <t>31.0%</t>
  </si>
  <si>
    <t>Mauritius</t>
  </si>
  <si>
    <t>Mexico</t>
  </si>
  <si>
    <t>43.9%</t>
  </si>
  <si>
    <t>Micronesia</t>
  </si>
  <si>
    <t>41.2%</t>
  </si>
  <si>
    <t>Moldova</t>
  </si>
  <si>
    <t>26.8%</t>
  </si>
  <si>
    <t>7.3%</t>
  </si>
  <si>
    <t>Mongolia</t>
  </si>
  <si>
    <t>27.8%</t>
  </si>
  <si>
    <t>28.4%</t>
  </si>
  <si>
    <t>Montenegro</t>
  </si>
  <si>
    <t>24.5%</t>
  </si>
  <si>
    <t>Morocco</t>
  </si>
  <si>
    <t>Mozambique</t>
  </si>
  <si>
    <t>46.1%</t>
  </si>
  <si>
    <t>Myanmar</t>
  </si>
  <si>
    <t>24.8%</t>
  </si>
  <si>
    <t>Namibia</t>
  </si>
  <si>
    <t>Nepal</t>
  </si>
  <si>
    <t>25.2%</t>
  </si>
  <si>
    <t>Netherlands</t>
  </si>
  <si>
    <t>13.4%</t>
  </si>
  <si>
    <t>New Caledonia</t>
  </si>
  <si>
    <t>17.0%</t>
  </si>
  <si>
    <t>Nicaragua</t>
  </si>
  <si>
    <t>24.9%</t>
  </si>
  <si>
    <t>61.9%</t>
  </si>
  <si>
    <t>2005</t>
  </si>
  <si>
    <t>Niger</t>
  </si>
  <si>
    <t>40.8%</t>
  </si>
  <si>
    <t>Nigeria</t>
  </si>
  <si>
    <t>40.1%</t>
  </si>
  <si>
    <t>North Macedonia</t>
  </si>
  <si>
    <t>30.4%</t>
  </si>
  <si>
    <t>Norway</t>
  </si>
  <si>
    <t>12.7%</t>
  </si>
  <si>
    <t>Pakistan</t>
  </si>
  <si>
    <t>40.0%</t>
  </si>
  <si>
    <t>Palau</t>
  </si>
  <si>
    <t>Palestine</t>
  </si>
  <si>
    <t>29.2%</t>
  </si>
  <si>
    <t>Panama</t>
  </si>
  <si>
    <t>21.5%</t>
  </si>
  <si>
    <t>22.1%</t>
  </si>
  <si>
    <t>Papua New Guinea</t>
  </si>
  <si>
    <t>39.9%</t>
  </si>
  <si>
    <t>37.0%</t>
  </si>
  <si>
    <t>Paraguay</t>
  </si>
  <si>
    <t>26.9%</t>
  </si>
  <si>
    <t>56.0%</t>
  </si>
  <si>
    <t>Peru</t>
  </si>
  <si>
    <t>30.1%</t>
  </si>
  <si>
    <t>20.2%</t>
  </si>
  <si>
    <t>34.8%</t>
  </si>
  <si>
    <t>Philippines</t>
  </si>
  <si>
    <t>16.7%</t>
  </si>
  <si>
    <t>Poland</t>
  </si>
  <si>
    <t>15.4%</t>
  </si>
  <si>
    <t>Portugal</t>
  </si>
  <si>
    <t>17.2%</t>
  </si>
  <si>
    <t>Romania</t>
  </si>
  <si>
    <t>Russia</t>
  </si>
  <si>
    <t>12.6%</t>
  </si>
  <si>
    <t>Rwanda</t>
  </si>
  <si>
    <t>38.2%</t>
  </si>
  <si>
    <t>Samoa</t>
  </si>
  <si>
    <t>20.3%</t>
  </si>
  <si>
    <t>Saint Lucia</t>
  </si>
  <si>
    <t>São Tomé and Príncipe</t>
  </si>
  <si>
    <t>66.7%</t>
  </si>
  <si>
    <t>Saudi Arabia</t>
  </si>
  <si>
    <t>Senegal</t>
  </si>
  <si>
    <t>46.7%</t>
  </si>
  <si>
    <t>Serbia</t>
  </si>
  <si>
    <t>23.2%</t>
  </si>
  <si>
    <t>Seychelles</t>
  </si>
  <si>
    <t>Sierra Leone</t>
  </si>
  <si>
    <t>56.8%</t>
  </si>
  <si>
    <t>Slovakia</t>
  </si>
  <si>
    <t>11.4%</t>
  </si>
  <si>
    <t>11.9%</t>
  </si>
  <si>
    <t>Slovenia</t>
  </si>
  <si>
    <t>12.4%</t>
  </si>
  <si>
    <t>12.0%</t>
  </si>
  <si>
    <t>Solomon Islands</t>
  </si>
  <si>
    <t>South Africa</t>
  </si>
  <si>
    <t>55.5%</t>
  </si>
  <si>
    <t>South Sudan</t>
  </si>
  <si>
    <t>82.3%</t>
  </si>
  <si>
    <t>76.4%</t>
  </si>
  <si>
    <t>Spain</t>
  </si>
  <si>
    <t>Sri Lanka</t>
  </si>
  <si>
    <t>4.1%</t>
  </si>
  <si>
    <t>Sudan</t>
  </si>
  <si>
    <t>46.5%</t>
  </si>
  <si>
    <t>Suriname</t>
  </si>
  <si>
    <t>70.0%</t>
  </si>
  <si>
    <t>Sweden</t>
  </si>
  <si>
    <t>Switzerland</t>
  </si>
  <si>
    <t>15.5%</t>
  </si>
  <si>
    <t>16.0%</t>
  </si>
  <si>
    <t>Syria</t>
  </si>
  <si>
    <t>35.2%</t>
  </si>
  <si>
    <t>82.5%</t>
  </si>
  <si>
    <t>Taiwan</t>
  </si>
  <si>
    <t>1.5%</t>
  </si>
  <si>
    <t>Tajikistan</t>
  </si>
  <si>
    <t>26.3%</t>
  </si>
  <si>
    <t>Tanzania</t>
  </si>
  <si>
    <t>Thailand</t>
  </si>
  <si>
    <t>9.9%</t>
  </si>
  <si>
    <t>Togo</t>
  </si>
  <si>
    <t>55.1%</t>
  </si>
  <si>
    <t>Tonga</t>
  </si>
  <si>
    <t>22.5%</t>
  </si>
  <si>
    <t>Trinidad and Tobago</t>
  </si>
  <si>
    <t>20.0%</t>
  </si>
  <si>
    <t>Tunisia</t>
  </si>
  <si>
    <t>15.2%</t>
  </si>
  <si>
    <t>3.8%</t>
  </si>
  <si>
    <t>Turkey</t>
  </si>
  <si>
    <t>15.0%</t>
  </si>
  <si>
    <t>20.5%</t>
  </si>
  <si>
    <t>Turkmenistan</t>
  </si>
  <si>
    <t>0.2%</t>
  </si>
  <si>
    <t>Tuvalu</t>
  </si>
  <si>
    <t>Uganda</t>
  </si>
  <si>
    <t>21.4%</t>
  </si>
  <si>
    <t>Ukraine</t>
  </si>
  <si>
    <t>1.1%</t>
  </si>
  <si>
    <t>United Arab Emirates</t>
  </si>
  <si>
    <t>2003</t>
  </si>
  <si>
    <t>United Kingdom</t>
  </si>
  <si>
    <t>18.6%</t>
  </si>
  <si>
    <t>United States</t>
  </si>
  <si>
    <t>15.1%</t>
  </si>
  <si>
    <t>14.5%</t>
  </si>
  <si>
    <t>Uruguay</t>
  </si>
  <si>
    <t>11.6%</t>
  </si>
  <si>
    <t>6.7%</t>
  </si>
  <si>
    <t>Uzbekistan</t>
  </si>
  <si>
    <t>Vanuatu</t>
  </si>
  <si>
    <t>15.9%</t>
  </si>
  <si>
    <t>Venezuela</t>
  </si>
  <si>
    <t>33.1%</t>
  </si>
  <si>
    <t>27.6%</t>
  </si>
  <si>
    <t>Vietnam</t>
  </si>
  <si>
    <t>Virgin Islands, U.S.</t>
  </si>
  <si>
    <t>28.9%</t>
  </si>
  <si>
    <t>Yemen</t>
  </si>
  <si>
    <t>Zambia</t>
  </si>
  <si>
    <t>54.4%</t>
  </si>
  <si>
    <t>Zimbabwe</t>
  </si>
  <si>
    <t>38.3%</t>
  </si>
  <si>
    <t>Pop_Poberty%</t>
  </si>
  <si>
    <t>Pob_Urb_Futbol%</t>
  </si>
  <si>
    <t>Población urbana</t>
  </si>
  <si>
    <t>Pob_Futbol%</t>
  </si>
  <si>
    <t>Futbol%</t>
  </si>
  <si>
    <t>Edad_15-39_20%</t>
  </si>
  <si>
    <t>Fut_04%</t>
  </si>
  <si>
    <t>Población</t>
  </si>
  <si>
    <t>Salario mínimo</t>
  </si>
  <si>
    <t>Esperanza de vida</t>
  </si>
  <si>
    <t>País</t>
  </si>
  <si>
    <t>PNUD[3]​</t>
  </si>
  <si>
    <t>CIA[4]​[5]​</t>
  </si>
  <si>
    <t>Año</t>
  </si>
  <si>
    <t>Otros</t>
  </si>
  <si>
    <t>Año2</t>
  </si>
  <si>
    <t>PNUD​</t>
  </si>
  <si>
    <t>CIA​​</t>
  </si>
  <si>
    <t>Afganistán</t>
  </si>
  <si>
    <t>N/D</t>
  </si>
  <si>
    <t>53,0</t>
  </si>
  <si>
    <t>0,6</t>
  </si>
  <si>
    <t>25,0</t>
  </si>
  <si>
    <t>2012 est.</t>
  </si>
  <si>
    <t>2002​</t>
  </si>
  <si>
    <t>Alemania</t>
  </si>
  <si>
    <t>15,5</t>
  </si>
  <si>
    <t>2010 est.​</t>
  </si>
  <si>
    <t>36,6</t>
  </si>
  <si>
    <t>2008 est.​</t>
  </si>
  <si>
    <t>Anguila</t>
  </si>
  <si>
    <t>23,0</t>
  </si>
  <si>
    <t>Argelia</t>
  </si>
  <si>
    <t>22,6</t>
  </si>
  <si>
    <t>2006 est.​</t>
  </si>
  <si>
    <t>9,0</t>
  </si>
  <si>
    <t>40,8</t>
  </si>
  <si>
    <t>2019 est.​</t>
  </si>
  <si>
    <t>25,7</t>
  </si>
  <si>
    <t>2018 [1]</t>
  </si>
  <si>
    <t>1,3</t>
  </si>
  <si>
    <t>26,5</t>
  </si>
  <si>
    <t>51,0</t>
  </si>
  <si>
    <t>2001​</t>
  </si>
  <si>
    <t>5,9</t>
  </si>
  <si>
    <t>Azerbaiyán</t>
  </si>
  <si>
    <t>49,6</t>
  </si>
  <si>
    <t>24,0</t>
  </si>
  <si>
    <t>2005 est.</t>
  </si>
  <si>
    <t>50,0</t>
  </si>
  <si>
    <t>Bahamas</t>
  </si>
  <si>
    <t>9,3</t>
  </si>
  <si>
    <t>Bangladés</t>
  </si>
  <si>
    <t>43,3</t>
  </si>
  <si>
    <t>45,0</t>
  </si>
  <si>
    <t>2000​</t>
  </si>
  <si>
    <t>Bélgica</t>
  </si>
  <si>
    <t>15,1</t>
  </si>
  <si>
    <t>2013 est.​</t>
  </si>
  <si>
    <t>Belice</t>
  </si>
  <si>
    <t>33,5</t>
  </si>
  <si>
    <t>2002 est.</t>
  </si>
  <si>
    <t>Benín</t>
  </si>
  <si>
    <t>47,3</t>
  </si>
  <si>
    <t>37,4</t>
  </si>
  <si>
    <t>Bermudas</t>
  </si>
  <si>
    <t>19,0</t>
  </si>
  <si>
    <t>2000</t>
  </si>
  <si>
    <t>Bielorrusia</t>
  </si>
  <si>
    <t>41,9</t>
  </si>
  <si>
    <t>27,1</t>
  </si>
  <si>
    <t>2003 est.</t>
  </si>
  <si>
    <t>18,0</t>
  </si>
  <si>
    <t>Birmania</t>
  </si>
  <si>
    <t>32,7</t>
  </si>
  <si>
    <t>2007 est.</t>
  </si>
  <si>
    <t>15,6</t>
  </si>
  <si>
    <t>60,0</t>
  </si>
  <si>
    <t>54,0</t>
  </si>
  <si>
    <t>2007​</t>
  </si>
  <si>
    <t>Bosnia y Herzegovina</t>
  </si>
  <si>
    <t>19,5</t>
  </si>
  <si>
    <t>2004 est.</t>
  </si>
  <si>
    <t>20</t>
  </si>
  <si>
    <t>Botsuana</t>
  </si>
  <si>
    <t>30,3</t>
  </si>
  <si>
    <t>Brasil</t>
  </si>
  <si>
    <t>6,1</t>
  </si>
  <si>
    <t>31,0</t>
  </si>
  <si>
    <t>30,0</t>
  </si>
  <si>
    <t>0,0</t>
  </si>
  <si>
    <t>23,4</t>
  </si>
  <si>
    <t>2016 est.​</t>
  </si>
  <si>
    <t>13,0</t>
  </si>
  <si>
    <t>44,6</t>
  </si>
  <si>
    <t>46,4</t>
  </si>
  <si>
    <t>46</t>
  </si>
  <si>
    <t>2003​</t>
  </si>
  <si>
    <t>81,3</t>
  </si>
  <si>
    <t>68,0</t>
  </si>
  <si>
    <t>Bután</t>
  </si>
  <si>
    <t>12</t>
  </si>
  <si>
    <t>est.​</t>
  </si>
  <si>
    <t>Cabo Verde</t>
  </si>
  <si>
    <t>21,0</t>
  </si>
  <si>
    <t>Camboya</t>
  </si>
  <si>
    <t>22,8</t>
  </si>
  <si>
    <t>35,0</t>
  </si>
  <si>
    <t>35</t>
  </si>
  <si>
    <t>2004​</t>
  </si>
  <si>
    <t>Camerún</t>
  </si>
  <si>
    <t>40,2</t>
  </si>
  <si>
    <t>48,0</t>
  </si>
  <si>
    <t>2000 est.</t>
  </si>
  <si>
    <t>40,0</t>
  </si>
  <si>
    <t>Canadá</t>
  </si>
  <si>
    <t>9,4</t>
  </si>
  <si>
    <t>2008​​</t>
  </si>
  <si>
    <t>4,9</t>
  </si>
  <si>
    <t>61,9</t>
  </si>
  <si>
    <t>80,0</t>
  </si>
  <si>
    <t>2012est.</t>
  </si>
  <si>
    <t>11,5</t>
  </si>
  <si>
    <t>7,8</t>
  </si>
  <si>
    <t>2013​</t>
  </si>
  <si>
    <t>13,1</t>
  </si>
  <si>
    <t>8</t>
  </si>
  <si>
    <t>2012 est.​</t>
  </si>
  <si>
    <t>Cisjordania</t>
  </si>
  <si>
    <t>46,0</t>
  </si>
  <si>
    <t>8,2</t>
  </si>
  <si>
    <t>28</t>
  </si>
  <si>
    <t>2018​</t>
  </si>
  <si>
    <t>34,8</t>
  </si>
  <si>
    <t>2005​</t>
  </si>
  <si>
    <t>Comoras</t>
  </si>
  <si>
    <t>46,1</t>
  </si>
  <si>
    <t>Corea del Sur</t>
  </si>
  <si>
    <t>15</t>
  </si>
  <si>
    <t>Costa de Marfil</t>
  </si>
  <si>
    <t>23.8</t>
  </si>
  <si>
    <t>3.1</t>
  </si>
  <si>
    <t>16</t>
  </si>
  <si>
    <t>18,6</t>
  </si>
  <si>
    <t>Croacia</t>
  </si>
  <si>
    <t>11</t>
  </si>
  <si>
    <t>República Dominicana</t>
  </si>
  <si>
    <t>42,2</t>
  </si>
  <si>
    <t>44,5</t>
  </si>
  <si>
    <t>4,6</t>
  </si>
  <si>
    <t>38,3</t>
  </si>
  <si>
    <t>42,6</t>
  </si>
  <si>
    <t>Egipto</t>
  </si>
  <si>
    <t>1,7</t>
  </si>
  <si>
    <t>20,0</t>
  </si>
  <si>
    <t>17</t>
  </si>
  <si>
    <t>1999-2000​</t>
  </si>
  <si>
    <t>Emiratos Árabes Unidos</t>
  </si>
  <si>
    <t>49,0</t>
  </si>
  <si>
    <t>39</t>
  </si>
  <si>
    <t>47,5</t>
  </si>
  <si>
    <t>53</t>
  </si>
  <si>
    <t>50</t>
  </si>
  <si>
    <t>Eslovaquia</t>
  </si>
  <si>
    <t>0,1</t>
  </si>
  <si>
    <t>Eslovenia</t>
  </si>
  <si>
    <t>2.5</t>
  </si>
  <si>
    <t>España</t>
  </si>
  <si>
    <t>2012 ​</t>
  </si>
  <si>
    <t>21,1</t>
  </si>
  <si>
    <t>2012​​</t>
  </si>
  <si>
    <t>Estados Unidos</t>
  </si>
  <si>
    <t>19,6</t>
  </si>
  <si>
    <t>2010 est.</t>
  </si>
  <si>
    <t>17,0</t>
  </si>
  <si>
    <t>2012​</t>
  </si>
  <si>
    <t>0,5</t>
  </si>
  <si>
    <t>Etiopía</t>
  </si>
  <si>
    <t>39,0</t>
  </si>
  <si>
    <t>38,7</t>
  </si>
  <si>
    <t>FY05/06 est.</t>
  </si>
  <si>
    <t>44</t>
  </si>
  <si>
    <t>Fiyi</t>
  </si>
  <si>
    <t>FY90/91</t>
  </si>
  <si>
    <t>Francia</t>
  </si>
  <si>
    <t>14,2</t>
  </si>
  <si>
    <t>2015 est​</t>
  </si>
  <si>
    <t>Gambia</t>
  </si>
  <si>
    <t>57,6</t>
  </si>
  <si>
    <t>61</t>
  </si>
  <si>
    <t>Franja de Gaza</t>
  </si>
  <si>
    <t>80</t>
  </si>
  <si>
    <t>54,5</t>
  </si>
  <si>
    <t>31</t>
  </si>
  <si>
    <t>54</t>
  </si>
  <si>
    <t>39,5</t>
  </si>
  <si>
    <t>28,5</t>
  </si>
  <si>
    <t>2005-6​</t>
  </si>
  <si>
    <t>Granada</t>
  </si>
  <si>
    <t>32</t>
  </si>
  <si>
    <t>23</t>
  </si>
  <si>
    <t>2001 est.</t>
  </si>
  <si>
    <t>70,2</t>
  </si>
  <si>
    <t>74</t>
  </si>
  <si>
    <t>84,8</t>
  </si>
  <si>
    <t>2006​</t>
  </si>
  <si>
    <t>47</t>
  </si>
  <si>
    <t>2006 est.</t>
  </si>
  <si>
    <t>Guinea-Bisáu</t>
  </si>
  <si>
    <t>66</t>
  </si>
  <si>
    <t>Haití</t>
  </si>
  <si>
    <t>65</t>
  </si>
  <si>
    <t>36,7</t>
  </si>
  <si>
    <t>40</t>
  </si>
  <si>
    <t>43,9</t>
  </si>
  <si>
    <t>Hungría</t>
  </si>
  <si>
    <t>0,2</t>
  </si>
  <si>
    <t>8,6</t>
  </si>
  <si>
    <t>28,6</t>
  </si>
  <si>
    <t>25</t>
  </si>
  <si>
    <t>29</t>
  </si>
  <si>
    <t>17,8</t>
  </si>
  <si>
    <t>Irán</t>
  </si>
  <si>
    <t>18</t>
  </si>
  <si>
    <t>Irlanda</t>
  </si>
  <si>
    <t>7</t>
  </si>
  <si>
    <t>6,8</t>
  </si>
  <si>
    <t>2004 est.​</t>
  </si>
  <si>
    <t>21</t>
  </si>
  <si>
    <t>Islas Vírgenes de los Estados Unidos</t>
  </si>
  <si>
    <t>28,9</t>
  </si>
  <si>
    <t>Italia</t>
  </si>
  <si>
    <t>29,9</t>
  </si>
  <si>
    <t>28,4</t>
  </si>
  <si>
    <t>18,7</t>
  </si>
  <si>
    <t>14,8</t>
  </si>
  <si>
    <t>19</t>
  </si>
  <si>
    <t>Jordania</t>
  </si>
  <si>
    <t>14</t>
  </si>
  <si>
    <t>Kazajistán</t>
  </si>
  <si>
    <t>34,6</t>
  </si>
  <si>
    <t>13,8</t>
  </si>
  <si>
    <t>Kenia</t>
  </si>
  <si>
    <t>52</t>
  </si>
  <si>
    <t>37</t>
  </si>
  <si>
    <t>Kirguistán</t>
  </si>
  <si>
    <t>41,0</t>
  </si>
  <si>
    <t>43</t>
  </si>
  <si>
    <t>38,6</t>
  </si>
  <si>
    <t>30,7</t>
  </si>
  <si>
    <t>33</t>
  </si>
  <si>
    <t>Lesoto</t>
  </si>
  <si>
    <t>49</t>
  </si>
  <si>
    <t>1999</t>
  </si>
  <si>
    <t>Letonia</t>
  </si>
  <si>
    <t>6</t>
  </si>
  <si>
    <t>Líbano</t>
  </si>
  <si>
    <t>1999 est.</t>
  </si>
  <si>
    <t>Libia</t>
  </si>
  <si>
    <t>7,4</t>
  </si>
  <si>
    <t>Lituania</t>
  </si>
  <si>
    <t>Macedonia del Norte</t>
  </si>
  <si>
    <t>21,7</t>
  </si>
  <si>
    <t>29,8</t>
  </si>
  <si>
    <t>29,4</t>
  </si>
  <si>
    <t>71,3</t>
  </si>
  <si>
    <t>Malaui</t>
  </si>
  <si>
    <t>65,3</t>
  </si>
  <si>
    <t>Malasia</t>
  </si>
  <si>
    <t>5,1</t>
  </si>
  <si>
    <t>Maldivas</t>
  </si>
  <si>
    <t>Malí</t>
  </si>
  <si>
    <t>63,8</t>
  </si>
  <si>
    <t>36,1</t>
  </si>
  <si>
    <t>46,3</t>
  </si>
  <si>
    <t>Mauricio</t>
  </si>
  <si>
    <t>México</t>
  </si>
  <si>
    <t>27,6</t>
  </si>
  <si>
    <t>32,3</t>
  </si>
  <si>
    <t>2016​</t>
  </si>
  <si>
    <t>45</t>
  </si>
  <si>
    <t>2010​</t>
  </si>
  <si>
    <t>Estados Federados de Micronesia</t>
  </si>
  <si>
    <t>26,7</t>
  </si>
  <si>
    <t>Moldavia</t>
  </si>
  <si>
    <t>48,5</t>
  </si>
  <si>
    <t>29,5</t>
  </si>
  <si>
    <t>48</t>
  </si>
  <si>
    <t>36</t>
  </si>
  <si>
    <t>Marruecos</t>
  </si>
  <si>
    <t>69,4</t>
  </si>
  <si>
    <t>70</t>
  </si>
  <si>
    <t>2002-3​</t>
  </si>
  <si>
    <t>30,9</t>
  </si>
  <si>
    <t>2003-4​</t>
  </si>
  <si>
    <t>Países Bajos</t>
  </si>
  <si>
    <t>8,8</t>
  </si>
  <si>
    <t>2015​</t>
  </si>
  <si>
    <t>47,9</t>
  </si>
  <si>
    <t>Níger</t>
  </si>
  <si>
    <t>63</t>
  </si>
  <si>
    <t>1993 est.</t>
  </si>
  <si>
    <t>34,1</t>
  </si>
  <si>
    <t>Noruega</t>
  </si>
  <si>
    <t>4,3</t>
  </si>
  <si>
    <t>Pakistán</t>
  </si>
  <si>
    <t>32,6</t>
  </si>
  <si>
    <t>24</t>
  </si>
  <si>
    <t>Panamá</t>
  </si>
  <si>
    <t>27,7​ ​</t>
  </si>
  <si>
    <t>31,7​</t>
  </si>
  <si>
    <t>17,0​</t>
  </si>
  <si>
    <t>2008​</t>
  </si>
  <si>
    <t>Papúa Nueva Guinea</t>
  </si>
  <si>
    <t>37,5</t>
  </si>
  <si>
    <t>21,8</t>
  </si>
  <si>
    <t>60,5</t>
  </si>
  <si>
    <t>Perú</t>
  </si>
  <si>
    <t>38,1</t>
  </si>
  <si>
    <t>40,5</t>
  </si>
  <si>
    <t>Filipinas</t>
  </si>
  <si>
    <t>36,8</t>
  </si>
  <si>
    <t>30</t>
  </si>
  <si>
    <t>Polonia</t>
  </si>
  <si>
    <t>Reino Unido</t>
  </si>
  <si>
    <t>Rumanía</t>
  </si>
  <si>
    <t>21,5</t>
  </si>
  <si>
    <t>Rusia</t>
  </si>
  <si>
    <t>12,0</t>
  </si>
  <si>
    <t>Nov, 2017</t>
  </si>
  <si>
    <t>Mar, 2008​</t>
  </si>
  <si>
    <t>Ruanda</t>
  </si>
  <si>
    <t>60,3</t>
  </si>
  <si>
    <t>60</t>
  </si>
  <si>
    <t>Santo Tomé y Príncipe</t>
  </si>
  <si>
    <t>33,4</t>
  </si>
  <si>
    <t>6,5</t>
  </si>
  <si>
    <t>Sierra Leona</t>
  </si>
  <si>
    <t>22</t>
  </si>
  <si>
    <t>Sudáfrica</t>
  </si>
  <si>
    <t>Sudán</t>
  </si>
  <si>
    <t>Surinam</t>
  </si>
  <si>
    <t>Suazilandia</t>
  </si>
  <si>
    <t>69</t>
  </si>
  <si>
    <t>2000-1​</t>
  </si>
  <si>
    <t>Siria</t>
  </si>
  <si>
    <t>11,9</t>
  </si>
  <si>
    <t>República de China (Taiwán)</t>
  </si>
  <si>
    <t>0,95</t>
  </si>
  <si>
    <t>67,9</t>
  </si>
  <si>
    <t>Tailandia</t>
  </si>
  <si>
    <t>13,6</t>
  </si>
  <si>
    <t>10</t>
  </si>
  <si>
    <t>Tayikistán</t>
  </si>
  <si>
    <t>Timor Oriental</t>
  </si>
  <si>
    <t>42</t>
  </si>
  <si>
    <t>1989 est.</t>
  </si>
  <si>
    <t>FY03/04</t>
  </si>
  <si>
    <t>Trinidad y Tobago</t>
  </si>
  <si>
    <t>Túnez</t>
  </si>
  <si>
    <t>7,6</t>
  </si>
  <si>
    <t>3,8</t>
  </si>
  <si>
    <t>Turquía</t>
  </si>
  <si>
    <t>27</t>
  </si>
  <si>
    <t>20,5</t>
  </si>
  <si>
    <t>Turkmenistán</t>
  </si>
  <si>
    <t>37,7</t>
  </si>
  <si>
    <t>38</t>
  </si>
  <si>
    <t>Ucrania</t>
  </si>
  <si>
    <t>1,1</t>
  </si>
  <si>
    <t>3,0</t>
  </si>
  <si>
    <t>8,4</t>
  </si>
  <si>
    <t>6,7</t>
  </si>
  <si>
    <t>Uzbekistán</t>
  </si>
  <si>
    <t>27,5</t>
  </si>
  <si>
    <t>18,3</t>
  </si>
  <si>
    <t>17,9</t>
  </si>
  <si>
    <t>end 2014 est.</t>
  </si>
  <si>
    <t>87,0</t>
  </si>
  <si>
    <t>2017​</t>
  </si>
  <si>
    <t>41,8</t>
  </si>
  <si>
    <t>45,2</t>
  </si>
  <si>
    <t>Yibuti</t>
  </si>
  <si>
    <t>68</t>
  </si>
  <si>
    <t>86</t>
  </si>
  <si>
    <t>Zimbabue</t>
  </si>
  <si>
    <t>34,9</t>
  </si>
  <si>
    <t>Población_noPob_Futbol%</t>
  </si>
  <si>
    <t>GINI_index</t>
  </si>
  <si>
    <t>Pob_GI_Futbol%</t>
  </si>
  <si>
    <t>Odds_to_win_Qatar2022</t>
  </si>
  <si>
    <t>Imp_Prob</t>
  </si>
  <si>
    <t>Matriculación en educación terciaria en bruto (%)</t>
  </si>
  <si>
    <t>Pob_EdTer_Futbol%</t>
  </si>
  <si>
    <t>AVG_year_school</t>
  </si>
  <si>
    <t>Pob_AVG_year_school</t>
  </si>
  <si>
    <t>Puede mejorar %</t>
  </si>
  <si>
    <t>Estaría chido hacer una encuesta</t>
  </si>
  <si>
    <t>Unfair coin</t>
  </si>
  <si>
    <t>P(Heads)</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</si>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</sst>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 x14ac:knownFonts="1">
    <font>
      <sz val="11"/>
      <color theme="1"/>
      <name val="Calibri"/>
      <family val="2"/>
      <scheme val="minor"/>
    </font>
    <font>
      <sz val="11"/>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7030A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1">
    <xf numFmtId="0" fontId="0" fillId="0" borderId="0" xfId="0"/>
    <xf numFmtId="0" fontId="0" fillId="0" borderId="0" xfId="0" applyNumberFormat="1"/>
    <xf numFmtId="3" fontId="0" fillId="0" borderId="0" xfId="0" applyNumberFormat="1"/>
    <xf numFmtId="164" fontId="0" fillId="0" borderId="0" xfId="1" applyNumberFormat="1" applyFont="1"/>
    <xf numFmtId="9" fontId="0" fillId="0" borderId="0" xfId="1" applyFont="1"/>
    <xf numFmtId="9" fontId="0" fillId="0" borderId="0" xfId="0" applyNumberFormat="1"/>
    <xf numFmtId="165" fontId="0" fillId="0" borderId="0" xfId="0" applyNumberFormat="1"/>
    <xf numFmtId="4" fontId="0" fillId="0" borderId="0" xfId="0" applyNumberFormat="1"/>
    <xf numFmtId="164" fontId="0" fillId="0" borderId="0" xfId="0" applyNumberFormat="1"/>
    <xf numFmtId="0" fontId="0" fillId="2" borderId="0" xfId="0" applyFill="1"/>
    <xf numFmtId="0" fontId="0" fillId="3" borderId="0" xfId="0" applyFill="1"/>
  </cellXfs>
  <cellStyles count="2">
    <cellStyle name="Normal" xfId="0" builtinId="0"/>
    <cellStyle name="Percent" xfId="1" builtinId="5"/>
  </cellStyles>
  <dxfs count="35">
    <dxf>
      <numFmt numFmtId="164" formatCode="0.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64" formatCode="0.0%"/>
    </dxf>
    <dxf>
      <numFmt numFmtId="3" formatCode="#,##0"/>
    </dxf>
    <dxf>
      <numFmt numFmtId="3" formatCode="#,##0"/>
    </dxf>
    <dxf>
      <numFmt numFmtId="3" formatCode="#,##0"/>
    </dxf>
    <dxf>
      <numFmt numFmtId="3" formatCode="#,##0"/>
    </dxf>
    <dxf>
      <numFmt numFmtId="3" formatCode="#,##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Array" Target="richData/rdarray.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Structure" Target="richData/rdrichvaluestructur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connections" Target="connections.xml"/><Relationship Id="rId11" Type="http://schemas.microsoft.com/office/2017/06/relationships/rdRichValue" Target="richData/rdrichvalue.xml"/><Relationship Id="rId5" Type="http://schemas.openxmlformats.org/officeDocument/2006/relationships/theme" Target="theme/theme1.xml"/><Relationship Id="rId15" Type="http://schemas.microsoft.com/office/2017/06/relationships/rdSupportingPropertyBagStructure" Target="richData/rdsupportingpropertybagstructure.xml"/><Relationship Id="rId10" Type="http://schemas.microsoft.com/office/2020/07/relationships/rdRichValueWebImage" Target="richData/rdRichValueWebImage.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ichStyles" Target="richData/rich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E255DDF5-7922-4953-B119-7397E98228D0}" autoFormatId="16" applyNumberFormats="0" applyBorderFormats="0" applyFontFormats="0" applyPatternFormats="0" applyAlignmentFormats="0" applyWidthHeightFormats="0">
  <queryTableRefresh nextId="7">
    <queryTableFields count="6">
      <queryTableField id="1" name="País" tableColumnId="1"/>
      <queryTableField id="2" name="PNUD[3]​" tableColumnId="2"/>
      <queryTableField id="3" name="CIA[4]​[5]​" tableColumnId="3"/>
      <queryTableField id="4" name="Año" tableColumnId="4"/>
      <queryTableField id="5" name="Otros" tableColumnId="5"/>
      <queryTableField id="6" name="Año2"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5A8ABEE5-7D9E-4ADC-964D-76C812623199}" autoFormatId="16" applyNumberFormats="0" applyBorderFormats="0" applyFontFormats="0" applyPatternFormats="0" applyAlignmentFormats="0" applyWidthHeightFormats="0">
  <queryTableRefresh nextId="9">
    <queryTableFields count="8">
      <queryTableField id="1" name="Country" tableColumnId="1"/>
      <queryTableField id="2" name="World Bank[9]" tableColumnId="2"/>
      <queryTableField id="3" name="Year" tableColumnId="3"/>
      <queryTableField id="4" name="CIA[10]" tableColumnId="4"/>
      <queryTableField id="5" name="Year2" tableColumnId="5"/>
      <queryTableField id="6" name="Other" tableColumnId="6"/>
      <queryTableField id="7" name="Year3" tableColumnId="7"/>
      <queryTableField id="8" name="Continent" tableColumnId="8"/>
    </queryTableFields>
  </queryTableRefresh>
</queryTable>
</file>

<file path=xl/richData/_rels/rdRichValueWebImage.xml.rels><?xml version="1.0" encoding="UTF-8" standalone="yes"?>
<Relationships xmlns="http://schemas.openxmlformats.org/package/2006/relationships"><Relationship Id="rId13" Type="http://schemas.openxmlformats.org/officeDocument/2006/relationships/hyperlink" Target="https://www.bing.com/th?id=AMMS_c8e707cdf8c98e126f2d5dde4447d146&amp;qlt=95" TargetMode="External"/><Relationship Id="rId18" Type="http://schemas.openxmlformats.org/officeDocument/2006/relationships/hyperlink" Target="https://www.bing.com/images/search?form=xlimg&amp;q=Estados+Unidos" TargetMode="External"/><Relationship Id="rId26" Type="http://schemas.openxmlformats.org/officeDocument/2006/relationships/hyperlink" Target="https://www.bing.com/images/search?form=xlimg&amp;q=Pa%c3%adses+Bajos" TargetMode="External"/><Relationship Id="rId39" Type="http://schemas.openxmlformats.org/officeDocument/2006/relationships/hyperlink" Target="https://www.bing.com/th?id=AMMS_26fd5124a424f3f7426759f64c5e2e7d&amp;qlt=95" TargetMode="External"/><Relationship Id="rId21" Type="http://schemas.openxmlformats.org/officeDocument/2006/relationships/hyperlink" Target="https://www.bing.com/th?id=AMMS_db27f5af84d8aa7e3bb5a734007a972a&amp;qlt=95" TargetMode="External"/><Relationship Id="rId34" Type="http://schemas.openxmlformats.org/officeDocument/2006/relationships/hyperlink" Target="https://www.bing.com/images/search?form=xlimg&amp;q=Portugal" TargetMode="External"/><Relationship Id="rId42" Type="http://schemas.openxmlformats.org/officeDocument/2006/relationships/hyperlink" Target="https://www.bing.com/images/search?form=xlimg&amp;q=Ghana" TargetMode="External"/><Relationship Id="rId47" Type="http://schemas.openxmlformats.org/officeDocument/2006/relationships/hyperlink" Target="https://www.bing.com/th?id=AMMS_b41aa2c94bfacd059b7009efaac007c9&amp;qlt=95" TargetMode="External"/><Relationship Id="rId50" Type="http://schemas.openxmlformats.org/officeDocument/2006/relationships/hyperlink" Target="https://www.bing.com/images/search?form=xlimg&amp;q=Suiza" TargetMode="External"/><Relationship Id="rId55" Type="http://schemas.openxmlformats.org/officeDocument/2006/relationships/hyperlink" Target="https://www.bing.com/th?id=AMMS_42224482d1bf4026d1b8a91d16eab71f&amp;qlt=95" TargetMode="External"/><Relationship Id="rId7" Type="http://schemas.openxmlformats.org/officeDocument/2006/relationships/hyperlink" Target="https://www.bing.com/th?id=AMMS_87d6546472b0e719bf86f4f56491bc37&amp;qlt=95" TargetMode="External"/><Relationship Id="rId2" Type="http://schemas.openxmlformats.org/officeDocument/2006/relationships/hyperlink" Target="https://www.bing.com/images/search?form=xlimg&amp;q=Reino+Unido" TargetMode="External"/><Relationship Id="rId16" Type="http://schemas.openxmlformats.org/officeDocument/2006/relationships/hyperlink" Target="https://www.bing.com/images/search?form=xlimg&amp;q=Arabia+Saudita" TargetMode="External"/><Relationship Id="rId29" Type="http://schemas.openxmlformats.org/officeDocument/2006/relationships/hyperlink" Target="https://www.bing.com/th?id=AMMS_c7cb2fa08620fe760e36f6372909e54b&amp;qlt=95" TargetMode="External"/><Relationship Id="rId11" Type="http://schemas.openxmlformats.org/officeDocument/2006/relationships/hyperlink" Target="https://www.bing.com/th?id=AMMS_82d5a5aafe81deded84c3fbc88a233b5&amp;qlt=95" TargetMode="External"/><Relationship Id="rId24" Type="http://schemas.openxmlformats.org/officeDocument/2006/relationships/hyperlink" Target="https://www.bing.com/images/search?form=xlimg&amp;q=Marruecos" TargetMode="External"/><Relationship Id="rId32" Type="http://schemas.openxmlformats.org/officeDocument/2006/relationships/hyperlink" Target="https://www.bing.com/images/search?form=xlimg&amp;q=Ecuador" TargetMode="External"/><Relationship Id="rId37" Type="http://schemas.openxmlformats.org/officeDocument/2006/relationships/hyperlink" Target="https://www.bing.com/th?id=AMMS_607d2ba21c8c3faae5d7f75eb3b4917e&amp;qlt=95" TargetMode="External"/><Relationship Id="rId40" Type="http://schemas.openxmlformats.org/officeDocument/2006/relationships/hyperlink" Target="https://www.bing.com/images/search?form=xlimg&amp;q=T%c3%banez" TargetMode="External"/><Relationship Id="rId45" Type="http://schemas.openxmlformats.org/officeDocument/2006/relationships/hyperlink" Target="https://www.bing.com/th?id=AMMS_73827d97ae36803c4e5cce7cafb1f0e6&amp;qlt=95" TargetMode="External"/><Relationship Id="rId53" Type="http://schemas.openxmlformats.org/officeDocument/2006/relationships/hyperlink" Target="https://www.bing.com/th?id=AMMS_e93bbc58d16767dc5dbdada46fcd3939&amp;qlt=95" TargetMode="External"/><Relationship Id="rId58" Type="http://schemas.openxmlformats.org/officeDocument/2006/relationships/hyperlink" Target="https://www.bing.com/images/search?form=xlimg&amp;q=Croacia" TargetMode="External"/><Relationship Id="rId5" Type="http://schemas.openxmlformats.org/officeDocument/2006/relationships/hyperlink" Target="https://www.bing.com/th?id=AMMS_d3aa931ac362565b5d92e063ce82ed89&amp;qlt=95" TargetMode="External"/><Relationship Id="rId19" Type="http://schemas.openxmlformats.org/officeDocument/2006/relationships/hyperlink" Target="https://www.bing.com/th?id=AMMS_f56ff09308305371c638626941a4016c&amp;qlt=95" TargetMode="External"/><Relationship Id="rId4" Type="http://schemas.openxmlformats.org/officeDocument/2006/relationships/hyperlink" Target="https://www.bing.com/images/search?form=xlimg&amp;q=Brasil" TargetMode="External"/><Relationship Id="rId9" Type="http://schemas.openxmlformats.org/officeDocument/2006/relationships/hyperlink" Target="https://www.bing.com/th?id=AMMS_69438f19e727eeaaf041c38b26257c46&amp;qlt=95" TargetMode="External"/><Relationship Id="rId14" Type="http://schemas.openxmlformats.org/officeDocument/2006/relationships/hyperlink" Target="https://www.bing.com/images/search?form=xlimg&amp;q=Espa%c3%b1a" TargetMode="External"/><Relationship Id="rId22" Type="http://schemas.openxmlformats.org/officeDocument/2006/relationships/hyperlink" Target="https://www.bing.com/images/search?form=xlimg&amp;q=Jap%c3%b3n" TargetMode="External"/><Relationship Id="rId27" Type="http://schemas.openxmlformats.org/officeDocument/2006/relationships/hyperlink" Target="https://www.bing.com/th?id=AMMS_1b72ca73cb6469fafbc58815752cb2db&amp;qlt=95" TargetMode="External"/><Relationship Id="rId30" Type="http://schemas.openxmlformats.org/officeDocument/2006/relationships/hyperlink" Target="https://www.bing.com/images/search?form=xlimg&amp;q=Corea+del+Sur" TargetMode="External"/><Relationship Id="rId35" Type="http://schemas.openxmlformats.org/officeDocument/2006/relationships/hyperlink" Target="https://www.bing.com/th?id=AMMS_64b8dfbe12cd35ca818645298c978740&amp;qlt=95" TargetMode="External"/><Relationship Id="rId43" Type="http://schemas.openxmlformats.org/officeDocument/2006/relationships/hyperlink" Target="https://www.bing.com/th?id=AMMS_2bde33ce651de79feb13b69d1df4eccf&amp;qlt=95" TargetMode="External"/><Relationship Id="rId48" Type="http://schemas.openxmlformats.org/officeDocument/2006/relationships/hyperlink" Target="https://www.bing.com/images/search?form=xlimg&amp;q=Uruguay" TargetMode="External"/><Relationship Id="rId56" Type="http://schemas.openxmlformats.org/officeDocument/2006/relationships/hyperlink" Target="https://www.bing.com/images/search?form=xlimg&amp;q=Camer%c3%ban" TargetMode="External"/><Relationship Id="rId8" Type="http://schemas.openxmlformats.org/officeDocument/2006/relationships/hyperlink" Target="https://www.bing.com/images/search?form=xlimg&amp;q=M%c3%a9xico" TargetMode="External"/><Relationship Id="rId51" Type="http://schemas.openxmlformats.org/officeDocument/2006/relationships/hyperlink" Target="https://www.bing.com/th?id=AMMS_2c408b516a4799ad6093474fa3b296cc&amp;qlt=95" TargetMode="External"/><Relationship Id="rId3" Type="http://schemas.openxmlformats.org/officeDocument/2006/relationships/hyperlink" Target="https://www.bing.com/th?id=AMMS_27b8810f3f39c98932d60a7bade72678&amp;qlt=95" TargetMode="External"/><Relationship Id="rId12" Type="http://schemas.openxmlformats.org/officeDocument/2006/relationships/hyperlink" Target="https://www.bing.com/images/search?form=xlimg&amp;q=Alemania" TargetMode="External"/><Relationship Id="rId17" Type="http://schemas.openxmlformats.org/officeDocument/2006/relationships/hyperlink" Target="https://www.bing.com/th?id=AMMS_18483db642db465722c64f3c5ffc0329&amp;qlt=95" TargetMode="External"/><Relationship Id="rId25" Type="http://schemas.openxmlformats.org/officeDocument/2006/relationships/hyperlink" Target="https://www.bing.com/th?id=AMMS_5f6a86b20eda38e7d669dfc7efa708bb&amp;qlt=95" TargetMode="External"/><Relationship Id="rId33" Type="http://schemas.openxmlformats.org/officeDocument/2006/relationships/hyperlink" Target="https://www.bing.com/th?id=AMMS_83f899973a13a6bc332ec9f56c3f6816&amp;qlt=95" TargetMode="External"/><Relationship Id="rId38" Type="http://schemas.openxmlformats.org/officeDocument/2006/relationships/hyperlink" Target="https://www.bing.com/images/search?form=xlimg&amp;q=Australia" TargetMode="External"/><Relationship Id="rId46" Type="http://schemas.openxmlformats.org/officeDocument/2006/relationships/hyperlink" Target="https://www.bing.com/images/search?form=xlimg&amp;q=Dinamarca" TargetMode="External"/><Relationship Id="rId59" Type="http://schemas.openxmlformats.org/officeDocument/2006/relationships/hyperlink" Target="https://www.bing.com/th?id=AMMS_bf7969662d08cc803a0a9e670dafef61&amp;qlt=95" TargetMode="External"/><Relationship Id="rId20" Type="http://schemas.openxmlformats.org/officeDocument/2006/relationships/hyperlink" Target="https://www.bing.com/images/search?form=xlimg&amp;q=Polonia" TargetMode="External"/><Relationship Id="rId41" Type="http://schemas.openxmlformats.org/officeDocument/2006/relationships/hyperlink" Target="https://www.bing.com/th?id=AMMS_cf67d98905e3fac444eca317493cab3c&amp;qlt=95" TargetMode="External"/><Relationship Id="rId54" Type="http://schemas.openxmlformats.org/officeDocument/2006/relationships/hyperlink" Target="https://www.bing.com/images/search?form=xlimg&amp;q=Catar" TargetMode="External"/><Relationship Id="rId1" Type="http://schemas.openxmlformats.org/officeDocument/2006/relationships/hyperlink" Target="https://www.bing.com/th?id=AMMS_0124849213e9b441ce93159255ec4228&amp;qlt=95" TargetMode="External"/><Relationship Id="rId6" Type="http://schemas.openxmlformats.org/officeDocument/2006/relationships/hyperlink" Target="https://www.bing.com/images/search?form=xlimg&amp;q=Ir%c3%a1n" TargetMode="External"/><Relationship Id="rId15" Type="http://schemas.openxmlformats.org/officeDocument/2006/relationships/hyperlink" Target="https://www.bing.com/th?id=AMMS_e236fd305f80c9a9750ce3e89745bebe&amp;qlt=95" TargetMode="External"/><Relationship Id="rId23" Type="http://schemas.openxmlformats.org/officeDocument/2006/relationships/hyperlink" Target="https://www.bing.com/th?id=AMMS_8358f03132ac7cee7780dd7dda327f06&amp;qlt=95" TargetMode="External"/><Relationship Id="rId28" Type="http://schemas.openxmlformats.org/officeDocument/2006/relationships/hyperlink" Target="https://www.bing.com/images/search?form=xlimg&amp;q=Canad%c3%a1" TargetMode="External"/><Relationship Id="rId36" Type="http://schemas.openxmlformats.org/officeDocument/2006/relationships/hyperlink" Target="https://www.bing.com/images/search?form=xlimg&amp;q=B%c3%a9lgica" TargetMode="External"/><Relationship Id="rId49" Type="http://schemas.openxmlformats.org/officeDocument/2006/relationships/hyperlink" Target="https://www.bing.com/th?id=AMMS_14c79cfd9c39bd6d3b3b86e5f5a58bf9&amp;qlt=95" TargetMode="External"/><Relationship Id="rId57" Type="http://schemas.openxmlformats.org/officeDocument/2006/relationships/hyperlink" Target="https://www.bing.com/th?id=AMMS_864f0b8e3d11b9f64be9ad59e680a5df&amp;qlt=95" TargetMode="External"/><Relationship Id="rId10" Type="http://schemas.openxmlformats.org/officeDocument/2006/relationships/hyperlink" Target="https://www.bing.com/images/search?form=xlimg&amp;q=Argentina" TargetMode="External"/><Relationship Id="rId31" Type="http://schemas.openxmlformats.org/officeDocument/2006/relationships/hyperlink" Target="https://www.bing.com/th?id=AMMS_8f406d749860ba6ff6ef2325c59cb2f4&amp;qlt=95" TargetMode="External"/><Relationship Id="rId44" Type="http://schemas.openxmlformats.org/officeDocument/2006/relationships/hyperlink" Target="https://www.bing.com/images/search?form=xlimg&amp;q=Serbia" TargetMode="External"/><Relationship Id="rId52" Type="http://schemas.openxmlformats.org/officeDocument/2006/relationships/hyperlink" Target="https://www.bing.com/images/search?form=xlimg&amp;q=Costa+Rica" TargetMode="External"/><Relationship Id="rId60" Type="http://schemas.openxmlformats.org/officeDocument/2006/relationships/hyperlink" Target="https://www.bing.com/images/search?form=xlimg&amp;q=Senegal"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Srd>
</file>

<file path=xl/richData/rdarray.xml><?xml version="1.0" encoding="utf-8"?>
<arrayData xmlns="http://schemas.microsoft.com/office/spreadsheetml/2017/richdata2" count="100">
  <a r="2">
    <v t="s">Idioma inglés</v>
    <v t="s">Idioma galés</v>
  </a>
  <a r="1">
    <v t="s">Hora media de Greenwich</v>
  </a>
  <a r="1">
    <v t="s">Idioma inglés</v>
  </a>
  <a r="4">
    <v t="r">28</v>
    <v t="r">29</v>
    <v t="r">30</v>
    <v t="r">31</v>
  </a>
  <a r="150">
    <v t="r">51</v>
    <v t="r">52</v>
    <v t="r">53</v>
    <v t="r">54</v>
    <v t="r">55</v>
    <v t="r">56</v>
    <v t="r">57</v>
    <v t="r">58</v>
    <v t="r">59</v>
    <v t="r">60</v>
    <v t="r">61</v>
    <v t="r">62</v>
    <v t="r">63</v>
    <v t="r">64</v>
    <v t="r">65</v>
    <v t="r">66</v>
    <v t="r">67</v>
    <v t="r">68</v>
    <v t="r">69</v>
    <v t="r">70</v>
    <v t="r">71</v>
    <v t="r">72</v>
    <v t="r">73</v>
    <v t="r">74</v>
    <v t="r">75</v>
    <v t="r">76</v>
    <v t="r">77</v>
    <v t="r">78</v>
    <v t="r">79</v>
    <v t="r">80</v>
    <v t="r">81</v>
    <v t="r">82</v>
    <v t="r">83</v>
    <v t="r">84</v>
    <v t="r">85</v>
    <v t="r">86</v>
    <v t="r">87</v>
    <v t="r">88</v>
    <v t="r">89</v>
    <v t="r">90</v>
    <v t="s">Bedford</v>
    <v t="r">91</v>
    <v t="r">92</v>
    <v t="r">93</v>
    <v t="r">94</v>
    <v t="r">95</v>
    <v t="r">96</v>
    <v t="r">97</v>
    <v t="r">98</v>
    <v t="r">99</v>
    <v t="r">100</v>
    <v t="r">101</v>
    <v t="r">102</v>
    <v t="r">103</v>
    <v t="r">104</v>
    <v t="r">105</v>
    <v t="r">106</v>
    <v t="r">107</v>
    <v t="r">108</v>
    <v t="r">109</v>
    <v t="r">110</v>
    <v t="r">111</v>
    <v t="r">112</v>
    <v t="r">113</v>
    <v t="r">114</v>
    <v t="r">115</v>
    <v t="r">116</v>
    <v t="r">117</v>
    <v t="r">118</v>
    <v t="r">119</v>
    <v t="r">120</v>
    <v t="r">121</v>
    <v t="r">122</v>
    <v t="r">123</v>
    <v t="r">124</v>
    <v t="r">125</v>
    <v t="r">126</v>
    <v t="r">127</v>
    <v t="r">128</v>
    <v t="r">129</v>
    <v t="r">130</v>
    <v t="s">Knowsley</v>
    <v t="r">131</v>
    <v t="r">132</v>
    <v t="r">133</v>
    <v t="r">134</v>
    <v t="r">135</v>
    <v t="r">136</v>
    <v t="r">137</v>
    <v t="r">138</v>
    <v t="r">139</v>
    <v t="r">140</v>
    <v t="r">141</v>
    <v t="r">142</v>
    <v t="s">Municipio de Milton Keynes</v>
    <v t="r">143</v>
    <v t="r">144</v>
    <v t="r">145</v>
    <v t="r">146</v>
    <v t="r">147</v>
    <v t="r">148</v>
    <v t="r">149</v>
    <v t="r">150</v>
    <v t="r">151</v>
    <v t="r">152</v>
    <v t="r">153</v>
    <v t="r">154</v>
    <v t="r">155</v>
    <v t="r">156</v>
    <v t="r">157</v>
    <v t="r">158</v>
    <v t="r">159</v>
    <v t="s">Borough of Swindon</v>
    <v t="s">Metropolitan Borough of Sefton</v>
    <v t="r">160</v>
    <v t="r">161</v>
    <v t="r">162</v>
    <v t="r">163</v>
    <v t="s">Wirral</v>
    <v t="s">Municipio metropolitano de Bolton</v>
    <v t="r">164</v>
    <v t="r">165</v>
    <v t="r">166</v>
    <v t="r">167</v>
    <v t="r">168</v>
    <v t="r">169</v>
    <v t="r">170</v>
    <v t="r">171</v>
    <v t="r">172</v>
    <v t="r">173</v>
    <v t="r">174</v>
    <v t="r">175</v>
    <v t="r">176</v>
    <v t="s">Municipio de Wokingham</v>
    <v t="r">177</v>
    <v t="r">178</v>
    <v t="s">Metropolitan Borough of Solihull</v>
    <v t="r">179</v>
    <v t="r">180</v>
    <v t="r">181</v>
    <v t="s">Municipio metropolitano de Bury</v>
    <v t="s">Municipio metropolitano de Rotherham</v>
    <v t="r">182</v>
    <v t="r">183</v>
    <v t="r">184</v>
    <v t="r">185</v>
    <v t="r">186</v>
    <v t="r">187</v>
    <v t="s">Municipio de Stockton-on-Tees</v>
    <v t="r">188</v>
  </a>
  <a r="2">
    <v t="s">Hora media de Greenwich</v>
    <v t="s">Hora de Europa Occidental</v>
  </a>
  <a r="1">
    <v t="s">Idioma portugués</v>
  </a>
  <a r="4">
    <v t="r">220</v>
    <v t="s">Milton Ribeiro (Ministro)</v>
    <v t="s">Eduardo Pazuello (Ministro)</v>
    <v t="r">221</v>
  </a>
  <a r="27">
    <v t="r">241</v>
    <v t="r">242</v>
    <v t="r">243</v>
    <v t="r">244</v>
    <v t="r">245</v>
    <v t="r">246</v>
    <v t="r">247</v>
    <v t="r">248</v>
    <v t="r">249</v>
    <v t="r">250</v>
    <v t="r">251</v>
    <v t="r">252</v>
    <v t="r">253</v>
    <v t="r">254</v>
    <v t="r">255</v>
    <v t="r">256</v>
    <v t="r">257</v>
    <v t="r">258</v>
    <v t="r">259</v>
    <v t="r">260</v>
    <v t="r">261</v>
    <v t="r">262</v>
    <v t="r">263</v>
    <v t="r">264</v>
    <v t="r">265</v>
    <v t="r">266</v>
    <v t="r">267</v>
  </a>
  <a r="3">
    <v t="s">Fernando de Noronha Time Zone</v>
    <v t="s">Brasília Time Zone</v>
    <v t="s">Amazon Time Zone</v>
  </a>
  <a r="1">
    <v t="s">Idioma persa</v>
  </a>
  <a r="3">
    <v t="r">294</v>
    <v t="s">Mohammad Mokhber (Vicepresidente)</v>
    <v t="r">295</v>
  </a>
  <a r="1">
    <v t="s">Iran Standard Time</v>
  </a>
  <a r="1">
    <v t="r">339</v>
  </a>
  <a r="32">
    <v t="r">359</v>
    <v t="r">327</v>
    <v t="r">360</v>
    <v t="r">361</v>
    <v t="r">362</v>
    <v t="r">363</v>
    <v t="r">364</v>
    <v t="r">365</v>
    <v t="r">366</v>
    <v t="r">367</v>
    <v t="r">368</v>
    <v t="r">369</v>
    <v t="r">370</v>
    <v t="r">371</v>
    <v t="r">372</v>
    <v t="r">373</v>
    <v t="r">374</v>
    <v t="r">375</v>
    <v t="r">376</v>
    <v t="r">377</v>
    <v t="r">378</v>
    <v t="r">379</v>
    <v t="r">380</v>
    <v t="r">381</v>
    <v t="r">382</v>
    <v t="r">383</v>
    <v t="r">384</v>
    <v t="r">385</v>
    <v t="r">386</v>
    <v t="r">387</v>
    <v t="r">388</v>
    <v t="r">389</v>
  </a>
  <a r="1">
    <v t="s">español</v>
  </a>
  <a r="2">
    <v t="r">415</v>
    <v t="r">416</v>
  </a>
  <a r="24">
    <v t="r">402</v>
    <v t="r">436</v>
    <v t="r">437</v>
    <v t="r">438</v>
    <v t="r">439</v>
    <v t="r">440</v>
    <v t="r">441</v>
    <v t="r">442</v>
    <v t="r">443</v>
    <v t="r">444</v>
    <v t="r">445</v>
    <v t="r">446</v>
    <v t="r">447</v>
    <v t="r">448</v>
    <v t="r">449</v>
    <v t="r">450</v>
    <v t="r">451</v>
    <v t="r">452</v>
    <v t="r">453</v>
    <v t="r">454</v>
    <v t="r">455</v>
    <v t="r">456</v>
    <v t="r">457</v>
    <v t="r">458</v>
  </a>
  <a r="1">
    <v t="s">Argentina Time Zone</v>
  </a>
  <a r="1">
    <v t="s">Idioma alemán</v>
  </a>
  <a r="3">
    <v t="r">485</v>
    <v t="r">486</v>
    <v t="r">485</v>
  </a>
  <a r="16">
    <v t="r">505</v>
    <v t="r">472</v>
    <v t="r">506</v>
    <v t="r">507</v>
    <v t="s">Turingia</v>
    <v t="r">508</v>
    <v t="r">509</v>
    <v t="r">510</v>
    <v t="r">511</v>
    <v t="r">512</v>
    <v t="r">513</v>
    <v t="r">514</v>
    <v t="r">515</v>
    <v t="r">516</v>
    <v t="r">517</v>
    <v t="r">518</v>
  </a>
  <a r="2">
    <v t="s">Hora central europea de verano</v>
    <v t="s">Hora central europea</v>
  </a>
  <a r="1">
    <v t="s">Idioma francés</v>
  </a>
  <a r="8">
    <v t="r">544</v>
    <v t="r">545</v>
    <v t="r">546</v>
    <v t="s">Jean Castex (Primer ministro)</v>
    <v t="r">547</v>
    <v t="r">548</v>
    <v t="r">549</v>
    <v t="r">550</v>
  </a>
  <a r="132">
    <v t="s">Río Loira</v>
    <v t="r">569</v>
    <v t="r">570</v>
    <v t="r">532</v>
    <v t="r">571</v>
    <v t="r">572</v>
    <v t="r">573</v>
    <v t="r">574</v>
    <v t="r">575</v>
    <v t="r">576</v>
    <v t="r">577</v>
    <v t="r">578</v>
    <v t="r">579</v>
    <v t="r">580</v>
    <v t="r">581</v>
    <v t="r">582</v>
    <v t="r">583</v>
    <v t="s">Auvernia</v>
    <v t="r">584</v>
    <v t="r">585</v>
    <v t="r">586</v>
    <v t="r">587</v>
    <v t="r">588</v>
    <v t="r">589</v>
    <v t="r">590</v>
    <v t="s">Mediodía-Pirineos</v>
    <v t="r">591</v>
    <v t="r">592</v>
    <v t="r">593</v>
    <v t="r">594</v>
    <v t="r">595</v>
    <v t="r">596</v>
    <v t="r">597</v>
    <v t="r">598</v>
    <v t="s">Aquitania</v>
    <v t="r">599</v>
    <v t="r">600</v>
    <v t="r">601</v>
    <v t="r">602</v>
    <v t="s">Alsacia</v>
    <v t="r">603</v>
    <v t="r">604</v>
    <v t="r">605</v>
    <v t="r">606</v>
    <v t="r">607</v>
    <v t="s">Borgoña</v>
    <v t="r">608</v>
    <v t="r">609</v>
    <v t="s">Alta Normandía</v>
    <v t="r">610</v>
    <v t="r">611</v>
    <v t="r">612</v>
    <v t="r">613</v>
    <v t="r">614</v>
    <v t="r">615</v>
    <v t="s">Poitou-Charentes</v>
    <v t="r">616</v>
    <v t="r">617</v>
    <v t="r">618</v>
    <v t="r">619</v>
    <v t="r">620</v>
    <v t="s">Norte-Paso de Calais</v>
    <v t="r">621</v>
    <v t="r">622</v>
    <v t="r">623</v>
    <v t="r">624</v>
    <v t="r">625</v>
    <v t="r">626</v>
    <v t="r">627</v>
    <v t="r">628</v>
    <v t="r">629</v>
    <v t="r">630</v>
    <v t="r">631</v>
    <v t="r">632</v>
    <v t="r">633</v>
    <v t="s">Lorena</v>
    <v t="r">634</v>
    <v t="r">635</v>
    <v t="r">636</v>
    <v t="r">637</v>
    <v t="r">638</v>
    <v t="r">639</v>
    <v t="r">640</v>
    <v t="r">641</v>
    <v t="r">642</v>
    <v t="s">Franco Condado</v>
    <v t="r">643</v>
    <v t="r">644</v>
    <v t="r">645</v>
    <v t="r">646</v>
    <v t="r">647</v>
    <v t="r">648</v>
    <v t="r">649</v>
    <v t="r">650</v>
    <v t="r">651</v>
    <v t="r">652</v>
    <v t="r">653</v>
    <v t="s">Picardía</v>
    <v t="s">Limosín</v>
    <v t="r">654</v>
    <v t="s">Languedoc-Rosellón</v>
    <v t="r">655</v>
    <v t="s">Champaña-Ardenas</v>
    <v t="r">656</v>
    <v t="s">Ródano-Alpes</v>
    <v t="r">657</v>
    <v t="s">Bretaña</v>
    <v t="r">658</v>
    <v t="r">659</v>
    <v t="r">660</v>
    <v t="s">Baja Normandía</v>
    <v t="r">661</v>
    <v t="r">662</v>
    <v t="r">663</v>
    <v t="r">664</v>
    <v t="r">665</v>
    <v t="r">666</v>
    <v t="r">667</v>
    <v t="r">668</v>
    <v t="r">669</v>
    <v t="r">670</v>
    <v t="r">671</v>
    <v t="r">672</v>
    <v t="r">673</v>
    <v t="r">674</v>
    <v t="r">675</v>
    <v t="r">676</v>
    <v t="r">677</v>
    <v t="r">678</v>
    <v t="r">679</v>
    <v t="r">680</v>
    <v t="r">681</v>
  </a>
  <a r="1">
    <v t="s">Hora central europea</v>
  </a>
  <a r="2">
    <v t="r">707</v>
    <v t="r">708</v>
  </a>
  <a r="59">
    <v t="r">728</v>
    <v t="r">729</v>
    <v t="r">730</v>
    <v t="r">731</v>
    <v t="r">732</v>
    <v t="r">733</v>
    <v t="r">734</v>
    <v t="r">735</v>
    <v t="r">736</v>
    <v t="r">737</v>
    <v t="r">738</v>
    <v t="r">739</v>
    <v t="r">740</v>
    <v t="r">741</v>
    <v t="r">742</v>
    <v t="r">743</v>
    <v t="s">Provincia de Las Palmas</v>
    <v t="r">744</v>
    <v t="r">745</v>
    <v t="r">746</v>
    <v t="s">Provincia de Palencia</v>
    <v t="r">747</v>
    <v t="r">748</v>
    <v t="r">749</v>
    <v t="r">750</v>
    <v t="r">751</v>
    <v t="r">752</v>
    <v t="r">753</v>
    <v t="r">754</v>
    <v t="r">755</v>
    <v t="r">756</v>
    <v t="s">Provincia de Málaga</v>
    <v t="s">Provincia de Granada</v>
    <v t="s">Provincia de Sevilla</v>
    <v t="s">Provincia de Jaén</v>
    <v t="s">Provincia de Cádiz</v>
    <v t="s">Provincia de Zamora</v>
    <v t="r">757</v>
    <v t="r">758</v>
    <v t="s">Provincia de Valladolid</v>
    <v t="s">Provincia de Segovia</v>
    <v t="s">Provincia de Soria</v>
    <v t="s">Provincia de Burgos</v>
    <v t="r">759</v>
    <v t="r">760</v>
    <v t="r">761</v>
    <v t="s">Provincia de Huesca</v>
    <v t="r">762</v>
    <v t="r">763</v>
    <v t="s">Provincia de Teruel</v>
    <v t="r">764</v>
    <v t="r">765</v>
    <v t="s">Provincia de Ciudad Real</v>
    <v t="s">Provincia de Guadalajara</v>
    <v t="r">766</v>
    <v t="r">767</v>
    <v t="r">768</v>
    <v t="r">769</v>
    <v t="r">770</v>
  </a>
  <a r="2">
    <v t="s">Hora central europea</v>
    <v t="s">Hora de Europa Occidental</v>
  </a>
  <a r="2">
    <v t="s">Idioma árabe</v>
    <v t="s">Árabe estándar moderno</v>
  </a>
  <a r="1">
    <v t="r">808</v>
  </a>
  <a r="1">
    <v t="s">Arabia Time Zone</v>
  </a>
  <a r="2">
    <v t="r">835</v>
    <v t="r">836</v>
  </a>
  <a r="57">
    <v t="r">855</v>
    <v t="r">822</v>
    <v t="r">856</v>
    <v t="r">857</v>
    <v t="r">858</v>
    <v t="r">859</v>
    <v t="r">860</v>
    <v t="r">861</v>
    <v t="r">862</v>
    <v t="r">863</v>
    <v t="r">864</v>
    <v t="r">865</v>
    <v t="r">866</v>
    <v t="r">867</v>
    <v t="r">868</v>
    <v t="r">869</v>
    <v t="r">870</v>
    <v t="r">871</v>
    <v t="r">872</v>
    <v t="r">873</v>
    <v t="r">874</v>
    <v t="r">875</v>
    <v t="r">876</v>
    <v t="r">877</v>
    <v t="r">878</v>
    <v t="r">879</v>
    <v t="r">880</v>
    <v t="r">881</v>
    <v t="r">882</v>
    <v t="r">883</v>
    <v t="r">884</v>
    <v t="r">885</v>
    <v t="r">886</v>
    <v t="r">887</v>
    <v t="r">888</v>
    <v t="r">889</v>
    <v t="r">890</v>
    <v t="r">891</v>
    <v t="r">892</v>
    <v t="r">893</v>
    <v t="r">894</v>
    <v t="r">895</v>
    <v t="r">896</v>
    <v t="r">897</v>
    <v t="r">898</v>
    <v t="r">899</v>
    <v t="r">900</v>
    <v t="r">901</v>
    <v t="r">902</v>
    <v t="r">903</v>
    <v t="r">904</v>
    <v t="r">905</v>
    <v t="r">906</v>
    <v t="r">907</v>
    <v t="r">908</v>
    <v t="r">909</v>
    <v t="r">910</v>
  </a>
  <a r="9">
    <v t="s">Chamorro Time Zone</v>
    <v t="s">Tiempo del Atlántico</v>
    <v t="s">Horario del este de América del Norte</v>
    <v t="s">Hora estándar del centro</v>
    <v t="s">Tiempo de la montaña</v>
    <v t="s">Tiempo del Pacífico</v>
    <v t="s">Tiempo de Alaska</v>
    <v t="s">Tiempo de Hawái-Aleutiano</v>
    <v t="s">Samoa Time Zone</v>
  </a>
  <a r="1">
    <v t="s">Idioma polaco</v>
  </a>
  <a r="3">
    <v t="r">937</v>
    <v t="r">938</v>
    <v t="r">939</v>
  </a>
  <a r="15">
    <v t="r">957</v>
    <v t="r">958</v>
    <v t="r">959</v>
    <v t="r">960</v>
    <v t="r">961</v>
    <v t="r">962</v>
    <v t="r">963</v>
    <v t="r">964</v>
    <v t="r">965</v>
    <v t="r">966</v>
    <v t="r">967</v>
    <v t="r">968</v>
    <v t="r">969</v>
    <v t="r">970</v>
    <v t="r">971</v>
  </a>
  <a r="3">
    <v t="r">996</v>
    <v t="r">997</v>
    <v t="r">997</v>
  </a>
  <a r="47">
    <v t="r">984</v>
    <v t="r">1014</v>
    <v t="r">1015</v>
    <v t="r">1016</v>
    <v t="r">1017</v>
    <v t="r">1018</v>
    <v t="r">1019</v>
    <v t="r">1020</v>
    <v t="r">1021</v>
    <v t="r">1022</v>
    <v t="r">1023</v>
    <v t="r">1024</v>
    <v t="r">1025</v>
    <v t="r">1026</v>
    <v t="r">1027</v>
    <v t="r">1028</v>
    <v t="r">1029</v>
    <v t="r">1030</v>
    <v t="r">1031</v>
    <v t="r">1032</v>
    <v t="r">1033</v>
    <v t="r">1034</v>
    <v t="r">1035</v>
    <v t="r">1036</v>
    <v t="r">1037</v>
    <v t="r">1038</v>
    <v t="r">1039</v>
    <v t="r">1040</v>
    <v t="r">1041</v>
    <v t="r">1042</v>
    <v t="r">1043</v>
    <v t="r">1044</v>
    <v t="r">1045</v>
    <v t="r">1046</v>
    <v t="r">1047</v>
    <v t="r">1048</v>
    <v t="r">1049</v>
    <v t="r">1050</v>
    <v t="r">1051</v>
    <v t="r">1052</v>
    <v t="r">1053</v>
    <v t="r">1054</v>
    <v t="r">1055</v>
    <v t="r">1056</v>
    <v t="r">1057</v>
    <v t="r">1058</v>
    <v t="r">1059</v>
  </a>
  <a r="1">
    <v t="s">Huso horario estándar de Japón</v>
  </a>
  <a r="3">
    <v t="s">Idioma árabe</v>
    <v t="s">Árabe estándar moderno</v>
    <v t="s">Standard Moroccan Amazigh</v>
  </a>
  <a r="1">
    <v t="r">1087</v>
  </a>
  <a r="77">
    <v t="r">1106</v>
    <v t="r">1075</v>
    <v t="r">1107</v>
    <v t="r">1108</v>
    <v t="r">1109</v>
    <v t="r">1110</v>
    <v t="r">1073</v>
    <v t="r">1111</v>
    <v t="r">1112</v>
    <v t="r">1113</v>
    <v t="r">1114</v>
    <v t="r">1115</v>
    <v t="s">El Aaiún-Bojador-Saguia el Hamra</v>
    <v t="s">Guelmim-Esmara</v>
    <v t="r">1116</v>
    <v t="r">1117</v>
    <v t="r">1118</v>
    <v t="r">1119</v>
    <v t="r">1120</v>
    <v t="r">1121</v>
    <v t="r">1122</v>
    <v t="r">1123</v>
    <v t="r">1124</v>
    <v t="r">1125</v>
    <v t="r">1126</v>
    <v t="r">1127</v>
    <v t="r">1128</v>
    <v t="r">1129</v>
    <v t="r">1130</v>
    <v t="r">1131</v>
    <v t="s">Provincia de Auserd</v>
    <v t="s">Provincia de Río de Oro-Dajla</v>
    <v t="r">1132</v>
    <v t="r">1133</v>
    <v t="s">Provincia de Bojador</v>
    <v t="r">1134</v>
    <v t="r">1135</v>
    <v t="r">1136</v>
    <v t="r">1137</v>
    <v t="s">Provincia de Esauira</v>
    <v t="r">1138</v>
    <v t="r">1139</v>
    <v t="s">Provincia de Safí</v>
    <v t="r">1140</v>
    <v t="r">1141</v>
    <v t="r">1142</v>
    <v t="s">Provincia de Tata</v>
    <v t="r">1143</v>
    <v t="r">1144</v>
    <v t="r">1145</v>
    <v t="r">1146</v>
    <v t="s">Provincia de Taurirt</v>
    <v t="s">Provincia de Yerada</v>
    <v t="r">1147</v>
    <v t="s">Provincia de Chtouka-Aït Baha</v>
    <v t="r">1148</v>
    <v t="r">1149</v>
    <v t="s">Provincia de Bulmán</v>
    <v t="s">Provincia de Figuig</v>
    <v t="r">1150</v>
    <v t="r">1151</v>
    <v t="r">1152</v>
    <v t="r">1153</v>
    <v t="r">1154</v>
    <v t="s">Provincia de Assa-Zag</v>
    <v t="r">1155</v>
    <v t="r">1156</v>
    <v t="r">1157</v>
    <v t="s">Provincia de Benslimane</v>
    <v t="r">1158</v>
    <v t="r">1159</v>
    <v t="r">1160</v>
    <v t="s">Provincia de El Hayeb</v>
    <v t="r">1161</v>
    <v t="r">1162</v>
    <v t="s">Provincia de Sefrú</v>
    <v t="s">Provincia de Tan-Tan</v>
  </a>
  <a r="1">
    <v t="s">Hora de Europa Occidental</v>
  </a>
  <a r="1">
    <v t="s">Idioma neerlandés</v>
  </a>
  <a r="1">
    <v t="r">1189</v>
  </a>
  <a r="15">
    <v t="r">1207</v>
    <v t="r">1208</v>
    <v t="r">1209</v>
    <v t="r">1210</v>
    <v t="r">1211</v>
    <v t="r">1212</v>
    <v t="r">1213</v>
    <v t="r">1214</v>
    <v t="r">1215</v>
    <v t="r">1216</v>
    <v t="r">1217</v>
    <v t="r">1218</v>
    <v t="r">1219</v>
    <v t="r">1220</v>
    <v t="r">1221</v>
  </a>
  <a r="2">
    <v t="s">Hora central europea</v>
    <v t="s">Tiempo del Atlántico</v>
  </a>
  <a r="4">
    <v t="s">Idioma francés</v>
    <v t="s">Idioma inglés</v>
    <v t="s">Inglés canadiense</v>
    <v t="s">Francés canadiense</v>
  </a>
  <a r="1">
    <v t="r">1248</v>
  </a>
  <a r="13">
    <v t="r">1266</v>
    <v t="r">1267</v>
    <v t="r">1268</v>
    <v t="r">1269</v>
    <v t="r">1270</v>
    <v t="r">1271</v>
    <v t="r">1272</v>
    <v t="r">1273</v>
    <v t="r">1274</v>
    <v t="r">1275</v>
    <v t="r">1276</v>
    <v t="r">1277</v>
    <v t="r">1278</v>
  </a>
  <a r="6">
    <v t="s">Newfoundland Time Zone</v>
    <v t="s">Tiempo del Atlántico</v>
    <v t="s">Horario del este de América del Norte</v>
    <v t="s">Hora estándar del centro</v>
    <v t="s">Tiempo de la montaña</v>
    <v t="s">Tiempo del Pacífico</v>
  </a>
  <a r="2">
    <v t="s">Idioma coreano</v>
    <v t="s">Korean Sign Language</v>
  </a>
  <a r="2">
    <v t="s">Yoon Suk-yeol (Presidente)</v>
    <v t="r">1305</v>
  </a>
  <a r="17">
    <v t="r">1292</v>
    <v t="r">1320</v>
    <v t="r">1321</v>
    <v t="r">1322</v>
    <v t="r">1323</v>
    <v t="r">1324</v>
    <v t="r">1325</v>
    <v t="r">1326</v>
    <v t="r">1327</v>
    <v t="r">1328</v>
    <v t="r">1329</v>
    <v t="r">1330</v>
    <v t="r">1331</v>
    <v t="r">1332</v>
    <v t="r">1333</v>
    <v t="r">1334</v>
    <v t="r">1335</v>
  </a>
  <a r="1">
    <v t="s">Huso horario de Corea</v>
  </a>
  <a r="2">
    <v t="r">1360</v>
    <v t="s">Alfredo Borrero (Vicepresidente)</v>
  </a>
  <a r="24">
    <v t="r">1380</v>
    <v t="r">1381</v>
    <v t="r">1382</v>
    <v t="r">1383</v>
    <v t="r">1384</v>
    <v t="r">1385</v>
    <v t="r">1386</v>
    <v t="r">1387</v>
    <v t="r">1388</v>
    <v t="r">1389</v>
    <v t="r">1390</v>
    <v t="r">1391</v>
    <v t="r">1392</v>
    <v t="r">1393</v>
    <v t="r">1394</v>
    <v t="r">1395</v>
    <v t="r">1396</v>
    <v t="r">1397</v>
    <v t="r">1398</v>
    <v t="r">1399</v>
    <v t="r">1400</v>
    <v t="r">1401</v>
    <v t="r">1402</v>
    <v t="r">1403</v>
  </a>
  <a r="3">
    <v t="s">Husos horarios de Ecuador</v>
    <v t="s">UTC-05:00</v>
    <v t="s">Galápagos Time</v>
  </a>
  <a r="2">
    <v t="r">1427</v>
    <v t="r">1428</v>
  </a>
  <a r="20">
    <v t="r">1444</v>
    <v t="r">1445</v>
    <v t="r">1446</v>
    <v t="r">1447</v>
    <v t="r">1448</v>
    <v t="r">1449</v>
    <v t="r">1450</v>
    <v t="r">1451</v>
    <v t="r">1452</v>
    <v t="r">1453</v>
    <v t="r">1454</v>
    <v t="r">1455</v>
    <v t="r">1456</v>
    <v t="r">1457</v>
    <v t="r">1458</v>
    <v t="r">1459</v>
    <v t="r">1460</v>
    <v t="r">1461</v>
    <v t="r">1462</v>
    <v t="r">1463</v>
  </a>
  <a r="3">
    <v t="s">Idioma francés</v>
    <v t="s">Idioma alemán</v>
    <v t="s">Idioma neerlandés</v>
  </a>
  <a r="1">
    <v t="r">1490</v>
  </a>
  <a r="6">
    <v t="s">Provincia de Luxemburgo</v>
    <v t="s">Provincia del Brabante Flamenco</v>
    <v t="s">Provincia de Flandes Occidental</v>
    <v t="s">Provincia de Flandes Oriental</v>
    <v t="s">Provincia de Limburgo</v>
    <v t="s">Provincia del Brabante Valón</v>
  </a>
  <a r="3">
    <v t="r">1533</v>
    <v t="r">1534</v>
    <v t="r">1535</v>
  </a>
  <a r="8">
    <v t="r">1548</v>
    <v t="r">1549</v>
    <v t="r">1550</v>
    <v t="r">1551</v>
    <v t="r">1552</v>
    <v t="r">1553</v>
    <v t="r">1554</v>
    <v t="r">1555</v>
  </a>
  <a r="12">
    <v t="s">Norfolk Time Zone</v>
    <v t="s">Lord Howe Time Zone</v>
    <v t="s">Australian Eastern Time Zone</v>
    <v t="s">Australian Central Time Zone</v>
    <v t="s">Central Western Time Zone</v>
    <v t="s">Australian Western Time Zone</v>
    <v t="s">Casey Time Zone</v>
    <v t="s">Christmas Island Time Zone</v>
    <v t="s">Davis Time Zone</v>
    <v t="s">Cocos Islands Time Zone</v>
    <v t="s">Heard and McDonald Islands Time Zone</v>
    <v t="s">Mawson Station Time Zone</v>
  </a>
  <a r="1">
    <v t="s">Idioma árabe</v>
  </a>
  <a r="2">
    <v t="s">Kaïs Saied (Presidente)</v>
    <v t="s">Najla Bouden (Primer ministro)</v>
  </a>
  <a r="24">
    <v t="r">1597</v>
    <v t="r">1598</v>
    <v t="r">1599</v>
    <v t="r">1600</v>
    <v t="r">1601</v>
    <v t="r">1602</v>
    <v t="r">1603</v>
    <v t="r">1604</v>
    <v t="r">1605</v>
    <v t="r">1606</v>
    <v t="r">1607</v>
    <v t="r">1608</v>
    <v t="r">1609</v>
    <v t="r">1610</v>
    <v t="r">1611</v>
    <v t="r">1612</v>
    <v t="r">1613</v>
    <v t="r">1614</v>
    <v t="r">1615</v>
    <v t="r">1616</v>
    <v t="r">1617</v>
    <v t="r">1618</v>
    <v t="r">1619</v>
    <v t="r">1620</v>
  </a>
  <a r="5">
    <v t="r">1644</v>
    <v t="r">1645</v>
    <v t="r">1646</v>
    <v t="r">1647</v>
    <v t="r">1648</v>
  </a>
  <a r="9">
    <v t="r">1665</v>
    <v t="r">1666</v>
    <v t="r">1667</v>
    <v t="r">1668</v>
    <v t="r">1669</v>
    <v t="r">1670</v>
    <v t="r">1671</v>
    <v t="r">1672</v>
    <v t="r">1673</v>
  </a>
  <a r="1">
    <v t="s">Idioma serbio</v>
  </a>
  <a r="2">
    <v t="r">1698</v>
    <v t="r">1699</v>
  </a>
  <a r="32">
    <v t="r">1685</v>
    <v t="r">1717</v>
    <v t="r">1718</v>
    <v t="s">Kosovo-Pomoravlje District</v>
    <v t="s">Voivodina</v>
    <v t="r">1719</v>
    <v t="r">1720</v>
    <v t="r">1721</v>
    <v t="r">1722</v>
    <v t="s">Provincia Autónoma de Kosovo y Metojia</v>
    <v t="s">Kosovska Mitrovica District</v>
    <v t="r">1723</v>
    <v t="r">1724</v>
    <v t="r">1725</v>
    <v t="r">1726</v>
    <v t="r">1727</v>
    <v t="r">1728</v>
    <v t="r">1729</v>
    <v t="r">1730</v>
    <v t="r">1731</v>
    <v t="r">1732</v>
    <v t="r">1733</v>
    <v t="r">1734</v>
    <v t="r">1735</v>
    <v t="r">1736</v>
    <v t="r">1737</v>
    <v t="r">1738</v>
    <v t="r">1739</v>
    <v t="s">Kosovo District</v>
    <v t="r">1740</v>
    <v t="s">Prizren District</v>
    <v t="s">Peć District</v>
  </a>
  <a r="1">
    <v t="s">Idioma danés</v>
  </a>
  <a r="2">
    <v t="r">1764</v>
    <v t="r">1765</v>
  </a>
  <a r="20">
    <v t="r">1751</v>
    <v t="r">1780</v>
    <v t="r">1781</v>
    <v t="r">1782</v>
    <v t="r">1783</v>
    <v t="s">Distrito de Ringkjøbing</v>
    <v t="r">1784</v>
    <v t="r">1785</v>
    <v t="s">Distrito de Jutlandia Meridional</v>
    <v t="s">Distrito de Storstrøm</v>
    <v t="s">Distrito de Frederiksborg</v>
    <v t="s">Bornholm County</v>
    <v t="s">Distrito de Copenhague</v>
    <v t="s">Roskilde</v>
    <v t="s">Distrito de Århus</v>
    <v t="s">Distrito de Ribe</v>
    <v t="s">Distrito de Viborg</v>
    <v t="s">Distrito de Vejle</v>
    <v t="s">Distrito de Jutlandia Septentrional</v>
    <v t="s">Distrito de Fionia</v>
  </a>
  <a r="2">
    <v t="r">1808</v>
    <v t="r">1809</v>
  </a>
  <a r="19">
    <v t="r">1824</v>
    <v t="r">1825</v>
    <v t="r">1826</v>
    <v t="r">1827</v>
    <v t="r">1828</v>
    <v t="r">1829</v>
    <v t="r">1830</v>
    <v t="r">1831</v>
    <v t="r">1832</v>
    <v t="r">1833</v>
    <v t="r">1834</v>
    <v t="r">1835</v>
    <v t="r">1836</v>
    <v t="r">1837</v>
    <v t="r">1838</v>
    <v t="r">1839</v>
    <v t="r">1840</v>
    <v t="r">1841</v>
    <v t="r">1842</v>
  </a>
  <a r="1">
    <v t="s">Uruguay Time Zone</v>
  </a>
  <a r="4">
    <v t="s">Idioma francés</v>
    <v t="s">Idioma alemán</v>
    <v t="s">Idioma italiano</v>
    <v t="s">Romanche</v>
  </a>
  <a r="14">
    <v t="r">1883</v>
    <v t="r">1884</v>
    <v t="r">1885</v>
    <v t="r">1886</v>
    <v t="r">1887</v>
    <v t="r">1888</v>
    <v t="s">Cantón de Neuchâtel</v>
    <v t="r">1889</v>
    <v t="r">1890</v>
    <v t="r">1891</v>
    <v t="r">1892</v>
    <v t="r">1893</v>
    <v t="r">1894</v>
    <v t="r">1895</v>
  </a>
  <a r="2">
    <v t="s">español</v>
    <v t="s">Español de Costa Rica</v>
  </a>
  <a r="4">
    <v t="s">Andrea Meza Murillo (Ministro)</v>
    <v t="s">Mary Munive (Vicepresidente)</v>
    <v t="s">Stephan Brunner (Vicepresidente)</v>
    <v t="s">Rodrigo Chaves Robles (Presidente)</v>
  </a>
  <a r="7">
    <v t="r">1937</v>
    <v t="r">1938</v>
    <v t="r">1939</v>
    <v t="r">1940</v>
    <v t="r">1941</v>
    <v t="r">1942</v>
    <v t="r">1943</v>
  </a>
  <a r="1">
    <v t="s">Hora estándar del centro</v>
  </a>
  <a r="2">
    <v t="r">1969</v>
    <v t="s">Khalid bin Khalifa bin Abdul Aziz Al Thani (Primer ministro)</v>
  </a>
  <a r="7">
    <v t="r">1957</v>
    <v t="r">1981</v>
    <v t="r">1982</v>
    <v t="r">1983</v>
    <v t="r">1984</v>
    <v t="r">1985</v>
    <v t="r">1986</v>
  </a>
  <a r="2">
    <v t="s">Idioma francés</v>
    <v t="s">Idioma inglés</v>
  </a>
  <a r="2">
    <v t="r">2011</v>
    <v t="s">Joseph Dion Ngute (Primer ministro)</v>
  </a>
  <a r="10">
    <v t="r">2027</v>
    <v t="r">2028</v>
    <v t="r">2029</v>
    <v t="r">2030</v>
    <v t="r">2031</v>
    <v t="r">2032</v>
    <v t="r">2033</v>
    <v t="r">2034</v>
    <v t="r">2035</v>
    <v t="r">2036</v>
  </a>
  <a r="1">
    <v t="s">Tiempo de África Occidental</v>
  </a>
  <a r="1">
    <v t="s">Idioma croata</v>
  </a>
  <a r="2">
    <v t="r">2063</v>
    <v t="r">2064</v>
  </a>
  <a r="20">
    <v t="r">2050</v>
    <v t="r">2078</v>
    <v t="r">2079</v>
    <v t="r">2080</v>
    <v t="r">2081</v>
    <v t="r">2082</v>
    <v t="r">2083</v>
    <v t="r">2084</v>
    <v t="r">2085</v>
    <v t="r">2086</v>
    <v t="r">2087</v>
    <v t="r">2088</v>
    <v t="r">2089</v>
    <v t="r">2090</v>
    <v t="r">2091</v>
    <v t="r">2092</v>
    <v t="r">2093</v>
    <v t="r">2094</v>
    <v t="r">2095</v>
    <v t="r">2096</v>
  </a>
  <a r="1">
    <v t="r">2121</v>
  </a>
  <a r="14">
    <v t="r">2138</v>
    <v t="r">2139</v>
    <v t="r">2140</v>
    <v t="r">2141</v>
    <v t="r">2142</v>
    <v t="r">2143</v>
    <v t="r">2144</v>
    <v t="r">2145</v>
    <v t="r">2146</v>
    <v t="r">2147</v>
    <v t="r">2148</v>
    <v t="r">2149</v>
    <v t="r">2150</v>
    <v t="r">2151</v>
  </a>
</arrayData>
</file>

<file path=xl/richData/rdrichvalue.xml><?xml version="1.0" encoding="utf-8"?>
<rvData xmlns="http://schemas.microsoft.com/office/spreadsheetml/2017/richdata" count="2160">
  <rv s="0">
    <v>536870912</v>
    <v>Gales</v>
    <v>b51b24e1-6afb-d525-d360-f2eb5bf3410b</v>
    <v>es-ES</v>
    <v>Map</v>
  </rv>
  <rv s="1">
    <fb>20761</fb>
    <v>13</v>
  </rv>
  <rv s="0">
    <v>536870912</v>
    <v>Cardiff</v>
    <v>cdfaa940-1a8c-2522-2bf5-e09831059c8c</v>
    <v>es-ES</v>
    <v>Map</v>
  </rv>
  <rv s="1">
    <fb>1302676</fb>
    <v>13</v>
  </rv>
  <rv s="2">
    <v>0</v>
  </rv>
  <rv s="3">
    <v>https://www.bing.com/search?q=Gales&amp;form=skydnc</v>
    <v>Aprenda más con Bing</v>
  </rv>
  <rv s="0">
    <v>536870912</v>
    <v>Reino Unido</v>
    <v>b1a5155a-6bb2-4646-8f7c-3e6b3a53c831</v>
    <v>es-ES</v>
    <v>Map</v>
  </rv>
  <rv s="1">
    <fb>2.35</fb>
    <v>14</v>
  </rv>
  <rv s="1">
    <fb>3113200</fb>
    <v>13</v>
  </rv>
  <rv s="1">
    <fb>1383814</fb>
    <v>13</v>
  </rv>
  <rv s="2">
    <v>1</v>
  </rv>
  <rv s="4">
    <v>#VALUE!</v>
    <v>es-ES</v>
    <v>b51b24e1-6afb-d525-d360-f2eb5bf3410b</v>
    <v>536870912</v>
    <v>1</v>
    <v>4</v>
    <v>5</v>
    <v>6</v>
    <v>Gales</v>
    <v>9</v>
    <v>10</v>
    <v>Map</v>
    <v>11</v>
    <v>12</v>
    <v>GB-WLS</v>
    <v>1</v>
    <v>2</v>
    <v>2</v>
    <v>Gales, es una nación constituyente del Reino Unido. Se ubica en una península al oeste de la isla de Gran Bretaña, donde limita al oriente con Inglaterra y al occidente con los mares de Irlanda y Céltico del océano Atlántico. Tiene una población total de tres millones de personas y es un país bilingüe, cuyas lenguas oficiales son el galés y el inglés.</v>
    <v>3</v>
    <v>4</v>
    <v>5</v>
    <v>Gales</v>
    <v>6</v>
    <v>7</v>
    <v>8</v>
    <v>9</v>
    <v>Gales</v>
    <v>mdp/vdpid/35651</v>
    <v>10</v>
  </rv>
  <rv s="1">
    <fb>242495</fb>
    <v>13</v>
  </rv>
  <rv s="1">
    <fb>0.130657628239573</fb>
    <v>40</v>
  </rv>
  <rv s="1">
    <fb>1.7381046008651101E-2</fb>
    <v>40</v>
  </rv>
  <rv s="0">
    <v>536870912</v>
    <v>Londres</v>
    <v>8e0ba7b6-4225-fa8a-6369-1b5294e602a5</v>
    <v>es-ES</v>
    <v>Map</v>
  </rv>
  <rv s="1">
    <fb>1868152970000</fb>
    <v>41</v>
  </rv>
  <rv s="1">
    <fb>44</fb>
    <v>42</v>
  </rv>
  <rv s="1">
    <fb>80.351771267255202</fb>
    <v>43</v>
  </rv>
  <rv s="1">
    <fb>5129.5277927901998</fb>
    <v>13</v>
  </rv>
  <rv s="1">
    <fb>379024.78700000001</fb>
    <v>13</v>
  </rv>
  <rv s="1">
    <fb>81.256097560975604</fb>
    <v>43</v>
  </rv>
  <rv s="1">
    <fb>0.14794489889999998</fb>
    <v>40</v>
  </rv>
  <rv s="2">
    <v>2</v>
  </rv>
  <rv s="5">
    <v>0</v>
    <v>11</v>
    <v>44</v>
    <v>0</v>
    <v>Image of Reino Unido</v>
  </rv>
  <rv s="1">
    <fb>0.255052921600669</fb>
    <v>40</v>
  </rv>
  <rv s="1">
    <fb>119.622711300166</fb>
    <v>45</v>
  </rv>
  <rv s="3">
    <v>https://www.bing.com/search?q=Reino+Unido&amp;form=skydnc</v>
    <v>Aprenda más con Bing</v>
  </rv>
  <rv s="0">
    <v>805306368</v>
    <v>Boris Johnson (Primer ministro)</v>
    <v>fe217755-2d46-1c61-dded-740ff4500899</v>
    <v>es-ES</v>
    <v>Generic</v>
  </rv>
  <rv s="0">
    <v>805306368</v>
    <v>Justine Greening (Ministro)</v>
    <v>7aff4253-0f04-ea8e-9418-a9ef69475621</v>
    <v>es-ES</v>
    <v>Generic</v>
  </rv>
  <rv s="0">
    <v>805306368</v>
    <v>Nadhim Zahawi (Ministro)</v>
    <v>394346ee-f3b1-c53c-2bcd-8d22bdee8814</v>
    <v>es-ES</v>
    <v>Generic</v>
  </rv>
  <rv s="0">
    <v>805306368</v>
    <v>Natalie Evans (Ministro)</v>
    <v>fcf767e2-c1da-d731-e0f0-696a3bd436b5</v>
    <v>es-ES</v>
    <v>Generic</v>
  </rv>
  <rv s="2">
    <v>3</v>
  </rv>
  <rv s="1">
    <fb>1.0115456</fb>
    <v>40</v>
  </rv>
  <rv s="1">
    <fb>0.59995569999999998</fb>
    <v>40</v>
  </rv>
  <rv s="1">
    <fb>2.8117000000000001</fb>
    <v>14</v>
  </rv>
  <rv s="1">
    <fb>3.6</fb>
    <v>43</v>
  </rv>
  <rv s="1">
    <fb>2827113184695.5801</fb>
    <v>41</v>
  </rv>
  <rv s="1">
    <fb>66834405</fb>
    <v>13</v>
  </rv>
  <rv s="1">
    <fb>55908316</fb>
    <v>13</v>
  </rv>
  <rv s="1">
    <fb>0.26800000000000002</fb>
    <v>40</v>
  </rv>
  <rv s="1">
    <fb>2.7999999999999997E-2</fb>
    <v>40</v>
  </rv>
  <rv s="1">
    <fb>0.42100000000000004</fb>
    <v>40</v>
  </rv>
  <rv s="1">
    <fb>7.0999999999999994E-2</fb>
    <v>40</v>
  </rv>
  <rv s="1">
    <fb>0.22500000000000001</fb>
    <v>40</v>
  </rv>
  <rv s="1">
    <fb>0.62773998260497998</fb>
    <v>40</v>
  </rv>
  <rv s="1">
    <fb>0.11900000000000001</fb>
    <v>40</v>
  </rv>
  <rv s="1">
    <fb>0.16399999999999998</fb>
    <v>40</v>
  </rv>
  <rv s="1">
    <fb>1.46</fb>
    <v>46</v>
  </rv>
  <rv s="1">
    <fb>7</fb>
    <v>43</v>
  </rv>
  <rv s="1">
    <fb>10.130000000000001</fb>
    <v>46</v>
  </rv>
  <rv s="0">
    <v>536870912</v>
    <v>City de Londres</v>
    <v>3513d611-e6ca-408d-8d00-c93a427d32ad</v>
    <v>es-ES</v>
    <v>Map</v>
  </rv>
  <rv s="0">
    <v>536870912</v>
    <v>Ciudad de Westminster</v>
    <v>63ce8294-e571-7282-75aa-205efd425a22</v>
    <v>es-ES</v>
    <v>Map</v>
  </rv>
  <rv s="0">
    <v>536870912</v>
    <v>Hackney</v>
    <v>76c7413e-fd75-9503-c844-f948f920bf50</v>
    <v>es-ES</v>
    <v>Map</v>
  </rv>
  <rv s="0">
    <v>536870912</v>
    <v>Municipio de Ealing</v>
    <v>77aca5f9-73b2-ac32-7da9-829325532b67</v>
    <v>es-ES</v>
    <v>Map</v>
  </rv>
  <rv s="0">
    <v>536870912</v>
    <v>Kensington y Chelsea</v>
    <v>c8bf96b0-bbe9-7147-b91d-e4f05eeeaa4c</v>
    <v>es-ES</v>
    <v>Map</v>
  </rv>
  <rv s="0">
    <v>536870912</v>
    <v>Municipio de Croydon</v>
    <v>a9d4124c-1c82-3830-538a-6e730fd78ca2</v>
    <v>es-ES</v>
    <v>Map</v>
  </rv>
  <rv s="0">
    <v>536870912</v>
    <v>Kingston upon Thames</v>
    <v>a7e7bf4f-aaf6-b38c-c6f1-3cece81a7c73</v>
    <v>es-ES</v>
    <v>Map</v>
  </rv>
  <rv s="0">
    <v>536870912</v>
    <v>Municipio de Barnet</v>
    <v>1415c296-3271-e593-e550-6baa54d0be91</v>
    <v>es-ES</v>
    <v>Map</v>
  </rv>
  <rv s="0">
    <v>536870912</v>
    <v>Richmond upon Thames</v>
    <v>330d56ea-b71b-f6c8-32ac-1c0f219611a4</v>
    <v>es-ES</v>
    <v>Map</v>
  </rv>
  <rv s="0">
    <v>536870912</v>
    <v>Hammersmith y Fulham</v>
    <v>51eedf66-5a54-e2da-0786-904cd2ae5e01</v>
    <v>es-ES</v>
    <v>Map</v>
  </rv>
  <rv s="0">
    <v>536870912</v>
    <v>Newham</v>
    <v>6f66bcdb-5f1f-dc38-5bcd-6cf54619476b</v>
    <v>es-ES</v>
    <v>Map</v>
  </rv>
  <rv s="0">
    <v>536870912</v>
    <v>Municipio de Lewisham</v>
    <v>105eeb6e-338a-1994-b9e3-fa5b63eb79fd</v>
    <v>es-ES</v>
    <v>Map</v>
  </rv>
  <rv s="0">
    <v>536870912</v>
    <v>Tower Hamlets</v>
    <v>b55b7e9b-cc89-eb16-0ee2-ef35b73001a0</v>
    <v>es-ES</v>
    <v>Map</v>
  </rv>
  <rv s="0">
    <v>536870912</v>
    <v>Waltham Forest</v>
    <v>7da02390-10d4-e36c-314f-ea514faa62e6</v>
    <v>es-ES</v>
    <v>Map</v>
  </rv>
  <rv s="0">
    <v>536870912</v>
    <v>Brent</v>
    <v>87fcc92f-bb25-a5db-2917-0297b7cc7006</v>
    <v>es-ES</v>
    <v>Map</v>
  </rv>
  <rv s="0">
    <v>536870912</v>
    <v>Municipio de Redbridge</v>
    <v>25ce92d8-1ab5-04ff-f1eb-644dc5a2b326</v>
    <v>es-ES</v>
    <v>Map</v>
  </rv>
  <rv s="0">
    <v>536870912</v>
    <v>Haringey</v>
    <v>942466ed-2570-73ac-4497-51fccd9667ac</v>
    <v>es-ES</v>
    <v>Map</v>
  </rv>
  <rv s="0">
    <v>536870912</v>
    <v>Enfield</v>
    <v>7c4de49e-3914-6146-453f-83960bc60157</v>
    <v>es-ES</v>
    <v>Map</v>
  </rv>
  <rv s="0">
    <v>536870912</v>
    <v>Havering</v>
    <v>b14e42eb-0997-fe1c-4049-b8f437a869de</v>
    <v>es-ES</v>
    <v>Map</v>
  </rv>
  <rv s="0">
    <v>536870912</v>
    <v>Municipio de Bexley</v>
    <v>37fc0a51-9932-09b4-2e6d-28e52a5abc35</v>
    <v>es-ES</v>
    <v>Map</v>
  </rv>
  <rv s="0">
    <v>536870912</v>
    <v>Municipio de Hounslow</v>
    <v>a393f5fb-5fb3-19ff-52cf-267a06915d2f</v>
    <v>es-ES</v>
    <v>Map</v>
  </rv>
  <rv s="0">
    <v>536870912</v>
    <v>Hillingdon</v>
    <v>adce1ab7-1b39-eea4-bbdd-78e6be2aaa2e</v>
    <v>es-ES</v>
    <v>Map</v>
  </rv>
  <rv s="0">
    <v>536870912</v>
    <v>Municipio de Bromley</v>
    <v>5fbe984e-fdf2-c1a4-c9e0-c9ae9a1b1bfa</v>
    <v>es-ES</v>
    <v>Map</v>
  </rv>
  <rv s="0">
    <v>536870912</v>
    <v>Municipio de Islington</v>
    <v>fffc642f-7ca5-55b3-c338-3cba1b932d55</v>
    <v>es-ES</v>
    <v>Map</v>
  </rv>
  <rv s="0">
    <v>536870912</v>
    <v>Wandsworth</v>
    <v>53aa5bbb-0a68-ec05-93a9-8fa5ae4c0035</v>
    <v>es-ES</v>
    <v>Map</v>
  </rv>
  <rv s="0">
    <v>536870912</v>
    <v>Municipio de Southwark</v>
    <v>6ff0cd7b-6e7e-3ceb-7dad-6e0d2c1da0c3</v>
    <v>es-ES</v>
    <v>Map</v>
  </rv>
  <rv s="0">
    <v>536870912</v>
    <v>Municipio de Harrow</v>
    <v>0365592b-9270-e980-6139-aa2a4615cdb3</v>
    <v>es-ES</v>
    <v>Map</v>
  </rv>
  <rv s="0">
    <v>536870912</v>
    <v>Municipio de Sutton</v>
    <v>c1460554-820a-05a1-aac2-342042bac143</v>
    <v>es-ES</v>
    <v>Map</v>
  </rv>
  <rv s="0">
    <v>536870912</v>
    <v>Municipio de Greenwich</v>
    <v>69a30182-b3c0-474a-ff80-5e14c2516e95</v>
    <v>es-ES</v>
    <v>Map</v>
  </rv>
  <rv s="0">
    <v>536870912</v>
    <v>Southend-on-Sea</v>
    <v>7da0961f-3c65-9262-1fa3-d36b06c3c72c</v>
    <v>es-ES</v>
    <v>Map</v>
  </rv>
  <rv s="0">
    <v>536870912</v>
    <v>Peterborough</v>
    <v>62489622-eccf-7222-2856-6fff39f80df8</v>
    <v>es-ES</v>
    <v>Map</v>
  </rv>
  <rv s="0">
    <v>536870912</v>
    <v>Luton</v>
    <v>f00d5748-ef3f-0016-e774-64ef25551a8e</v>
    <v>es-ES</v>
    <v>Map</v>
  </rv>
  <rv s="0">
    <v>536870912</v>
    <v>Cambridgeshire</v>
    <v>bc02c14b-0035-fc4c-411f-168edbf62536</v>
    <v>es-ES</v>
    <v>Map</v>
  </rv>
  <rv s="0">
    <v>536870912</v>
    <v>Hertfordshire</v>
    <v>070f9acc-7c22-7b21-6d9a-6d46b9aa876a</v>
    <v>es-ES</v>
    <v>Map</v>
  </rv>
  <rv s="0">
    <v>536870912</v>
    <v>Norfolk</v>
    <v>1f7d5120-8b19-7582-e7d0-2351c715f854</v>
    <v>es-ES</v>
    <v>Map</v>
  </rv>
  <rv s="0">
    <v>536870912</v>
    <v>Suffolk</v>
    <v>b891db46-5bbb-53eb-6a27-28ae58d995e9</v>
    <v>es-ES</v>
    <v>Map</v>
  </rv>
  <rv s="0">
    <v>536870912</v>
    <v>Camden</v>
    <v>427b51f0-5efc-c4ce-8007-d7db16792348</v>
    <v>es-ES</v>
    <v>Map</v>
  </rv>
  <rv s="0">
    <v>536870912</v>
    <v>Essex</v>
    <v>5c034f63-79be-7ab6-5ae6-b57d985a0e50</v>
    <v>es-ES</v>
    <v>Map</v>
  </rv>
  <rv s="0">
    <v>536870912</v>
    <v>Merton</v>
    <v>8e4ee7a7-2b94-344c-b740-c768658bb561</v>
    <v>es-ES</v>
    <v>Map</v>
  </rv>
  <rv s="0">
    <v>536870912</v>
    <v>Central Bedfordshire</v>
    <v>ace358cd-cbe9-ec4d-197c-37bce329c1a4</v>
    <v>es-ES</v>
    <v>Map</v>
  </rv>
  <rv s="0">
    <v>536870912</v>
    <v>Birmingham</v>
    <v>aaac0a14-911d-49c8-ac97-51d9f9100ad7</v>
    <v>es-ES</v>
    <v>Map</v>
  </rv>
  <rv s="0">
    <v>536870912</v>
    <v>Nottingham</v>
    <v>fd1f499f-6103-6a87-cddd-2086efabf88f</v>
    <v>es-ES</v>
    <v>Map</v>
  </rv>
  <rv s="0">
    <v>536870912</v>
    <v>Coventry</v>
    <v>452272b4-d4d5-224d-223b-58b995e82185</v>
    <v>es-ES</v>
    <v>Map</v>
  </rv>
  <rv s="0">
    <v>536870912</v>
    <v>Middlesbrough</v>
    <v>8b36aad5-43a9-73f0-207c-ad3765927011</v>
    <v>es-ES</v>
    <v>Map</v>
  </rv>
  <rv s="0">
    <v>536870912</v>
    <v>Newcastle upon Tyne</v>
    <v>e1ab16e3-5050-dafb-7e90-7ceb4efd055d</v>
    <v>es-ES</v>
    <v>Map</v>
  </rv>
  <rv s="0">
    <v>536870912</v>
    <v>Oxfordshire</v>
    <v>1eda598d-62bc-9a62-5694-ee4472f8dcf5</v>
    <v>es-ES</v>
    <v>Map</v>
  </rv>
  <rv s="0">
    <v>536870912</v>
    <v>Warrington</v>
    <v>4079f4c4-ee00-1666-ed95-342e8d1634e2</v>
    <v>es-ES</v>
    <v>Map</v>
  </rv>
  <rv s="0">
    <v>536870912</v>
    <v>Plymouth</v>
    <v>a3e2c1e6-1f92-c845-835d-3b78083edf28</v>
    <v>es-ES</v>
    <v>Map</v>
  </rv>
  <rv s="0">
    <v>536870912</v>
    <v>Municipio metropolitano de Trafford</v>
    <v>88dd02ca-7d6b-61b2-cbec-c00dae5fc203</v>
    <v>es-ES</v>
    <v>Map</v>
  </rv>
  <rv s="0">
    <v>536870912</v>
    <v>Kingston upon Hull</v>
    <v>c2d2e2f2-1587-bacd-a08a-017a722bf4f3</v>
    <v>es-ES</v>
    <v>Map</v>
  </rv>
  <rv s="0">
    <v>536870912</v>
    <v>Northumberland</v>
    <v>86a3fee3-ba4c-f565-1ce4-449912831e53</v>
    <v>es-ES</v>
    <v>Map</v>
  </rv>
  <rv s="0">
    <v>536870912</v>
    <v>Ciudad de Salford</v>
    <v>0d97218d-4223-6a9d-b74c-6f674d3df8ad</v>
    <v>es-ES</v>
    <v>Map</v>
  </rv>
  <rv s="0">
    <v>536870912</v>
    <v>Islas Sorlingas</v>
    <v>cbd82567-ce28-513c-27d4-0452c5504f8b</v>
    <v>es-ES</v>
    <v>Map</v>
  </rv>
  <rv s="0">
    <v>536870912</v>
    <v>Ciudad de Bradford</v>
    <v>2fb792af-f38f-dc28-e920-682ea0f4dd1e</v>
    <v>es-ES</v>
    <v>Map</v>
  </rv>
  <rv s="0">
    <v>536870912</v>
    <v>Liverpool</v>
    <v>a5642e81-20ab-a561-17cc-52a63926b210</v>
    <v>es-ES</v>
    <v>Map</v>
  </rv>
  <rv s="0">
    <v>536870912</v>
    <v>Southampton</v>
    <v>c459ea11-71e5-3eae-977c-7a7ac56e054d</v>
    <v>es-ES</v>
    <v>Map</v>
  </rv>
  <rv s="0">
    <v>536870912</v>
    <v>Portsmouth</v>
    <v>337425e1-03f7-5cdc-cf78-5fb9639fcc32</v>
    <v>es-ES</v>
    <v>Map</v>
  </rv>
  <rv s="0">
    <v>536870912</v>
    <v>Bournemouth</v>
    <v>798e72ae-7e6b-eaba-0080-5e2b222ddfb7</v>
    <v>es-ES</v>
    <v>Map</v>
  </rv>
  <rv s="0">
    <v>536870912</v>
    <v>Sheffield</v>
    <v>41dbe832-f699-1fd7-e3b3-fbdcbd0167eb</v>
    <v>es-ES</v>
    <v>Map</v>
  </rv>
  <rv s="0">
    <v>536870912</v>
    <v>Wolverhampton</v>
    <v>a4e729ad-f9ef-fbc2-5496-659379e68cc8</v>
    <v>es-ES</v>
    <v>Map</v>
  </rv>
  <rv s="0">
    <v>536870912</v>
    <v>Leicester</v>
    <v>88af3d23-ab3c-0468-1391-254a59804943</v>
    <v>es-ES</v>
    <v>Map</v>
  </rv>
  <rv s="0">
    <v>536870912</v>
    <v>York</v>
    <v>a60ce14b-6919-f15c-15bd-5d5494ff8598</v>
    <v>es-ES</v>
    <v>Map</v>
  </rv>
  <rv s="0">
    <v>536870912</v>
    <v>Sandwell</v>
    <v>7578a257-fbbb-a33c-1ae8-09f08c610682</v>
    <v>es-ES</v>
    <v>Map</v>
  </rv>
  <rv s="0">
    <v>536870912</v>
    <v>Slough</v>
    <v>abfe29f2-7624-f440-e5c1-83347196e0b5</v>
    <v>es-ES</v>
    <v>Map</v>
  </rv>
  <rv s="0">
    <v>536870912</v>
    <v>Mánchester</v>
    <v>35dddbb1-7bb3-4072-bfd5-f9e6570713b0</v>
    <v>es-ES</v>
    <v>Map</v>
  </rv>
  <rv s="0">
    <v>536870912</v>
    <v>Stoke-on-Trent</v>
    <v>2efa6384-eb20-dbf0-d19a-2c63f3b239fb</v>
    <v>es-ES</v>
    <v>Map</v>
  </rv>
  <rv s="0">
    <v>536870912</v>
    <v>Poole</v>
    <v>cc1b9a88-ec7e-57fa-3120-f797177b9ece</v>
    <v>es-ES</v>
    <v>Map</v>
  </rv>
  <rv s="0">
    <v>536870912</v>
    <v>Cumbria</v>
    <v>a192dc6e-69b1-5d04-741f-67720ce0ebfc</v>
    <v>es-ES</v>
    <v>Map</v>
  </rv>
  <rv s="0">
    <v>536870912</v>
    <v>Dorset</v>
    <v>248ebd80-8904-8a43-be23-3cd065a30350</v>
    <v>es-ES</v>
    <v>Map</v>
  </rv>
  <rv s="0">
    <v>536870912</v>
    <v>Brístol</v>
    <v>3a2b5f36-3aab-be4b-07ef-da515a676e60</v>
    <v>es-ES</v>
    <v>Map</v>
  </rv>
  <rv s="0">
    <v>536870912</v>
    <v>Devon</v>
    <v>5ad1bd45-b1d3-1dd7-13e3-f0ecea97ece7</v>
    <v>es-ES</v>
    <v>Map</v>
  </rv>
  <rv s="0">
    <v>536870912</v>
    <v>Blackpool</v>
    <v>a2968ee5-f872-4ab4-6479-95727f9bc6a7</v>
    <v>es-ES</v>
    <v>Map</v>
  </rv>
  <rv s="0">
    <v>536870912</v>
    <v>Reading</v>
    <v>281a95af-ccff-e632-516d-0f60d9882cfd</v>
    <v>es-ES</v>
    <v>Map</v>
  </rv>
  <rv s="0">
    <v>536870912</v>
    <v>Calderdale</v>
    <v>5924493e-e100-57de-1e2c-616b7f16fb75</v>
    <v>es-ES</v>
    <v>Map</v>
  </rv>
  <rv s="0">
    <v>536870912</v>
    <v>Bath y noreste de Somerset</v>
    <v>1ea8797d-5e0d-8b8d-d63e-c6cbbd49f9d2</v>
    <v>es-ES</v>
    <v>Map</v>
  </rv>
  <rv s="0">
    <v>536870912</v>
    <v>Derby</v>
    <v>137d5451-9100-4ac6-b03e-fbc72ac322f4</v>
    <v>es-ES</v>
    <v>Map</v>
  </rv>
  <rv s="0">
    <v>536870912</v>
    <v>Cornualles</v>
    <v>7ce7e82d-6d0f-f7b6-daf4-9018d403a859</v>
    <v>es-ES</v>
    <v>Map</v>
  </rv>
  <rv s="0">
    <v>536870912</v>
    <v>Staffordshire</v>
    <v>8af62e75-98e5-6987-9d37-3061b70d0365</v>
    <v>es-ES</v>
    <v>Map</v>
  </rv>
  <rv s="0">
    <v>536870912</v>
    <v>Isla de Wight</v>
    <v>95d8ced0-437b-28ff-5329-8fbf91940733</v>
    <v>es-ES</v>
    <v>Map</v>
  </rv>
  <rv s="0">
    <v>536870912</v>
    <v>Brighton &amp; Hove</v>
    <v>297cae4c-741d-4091-0d17-7a0cb4dfc072</v>
    <v>es-ES</v>
    <v>Map</v>
  </rv>
  <rv s="0">
    <v>536870912</v>
    <v>Tameside</v>
    <v>4d704dba-d053-5372-9d1b-631f69f25246</v>
    <v>es-ES</v>
    <v>Map</v>
  </rv>
  <rv s="0">
    <v>536870912</v>
    <v>Metropolitan Borough of Oldham</v>
    <v>28052ccd-f64d-7c5f-b394-68adeb4621e0</v>
    <v>es-ES</v>
    <v>Map</v>
  </rv>
  <rv s="0">
    <v>536870912</v>
    <v>Borough of Halton</v>
    <v>aba165c7-6f69-a541-bd58-9952c853e295</v>
    <v>es-ES</v>
    <v>Map</v>
  </rv>
  <rv s="0">
    <v>536870912</v>
    <v>Derbyshire</v>
    <v>a3be3ce0-6a5c-7632-5ef1-6034834ffe0e</v>
    <v>es-ES</v>
    <v>Map</v>
  </rv>
  <rv s="0">
    <v>536870912</v>
    <v>Barking y Dagenham</v>
    <v>2c34f629-9085-faea-d501-72c74db2e99e</v>
    <v>es-ES</v>
    <v>Map</v>
  </rv>
  <rv s="0">
    <v>536870912</v>
    <v>North Somerset</v>
    <v>e3678f85-61b8-0810-8c53-e58bdb733dec</v>
    <v>es-ES</v>
    <v>Map</v>
  </rv>
  <rv s="0">
    <v>536870912</v>
    <v>Kent</v>
    <v>254f7086-5bb1-bdbf-8511-000e19ec575a</v>
    <v>es-ES</v>
    <v>Map</v>
  </rv>
  <rv s="0">
    <v>536870912</v>
    <v>Thurrock</v>
    <v>bedf34f2-21ac-0112-5533-ce266f13a89a</v>
    <v>es-ES</v>
    <v>Map</v>
  </rv>
  <rv s="0">
    <v>536870912</v>
    <v>Worcestershire</v>
    <v>92b6b35e-17f8-7d50-a89b-650c809a2158</v>
    <v>es-ES</v>
    <v>Map</v>
  </rv>
  <rv s="0">
    <v>536870912</v>
    <v>Metropolitan Borough of Wigan</v>
    <v>df241950-8a4a-0449-47f1-d4542cc6bc15</v>
    <v>es-ES</v>
    <v>Map</v>
  </rv>
  <rv s="0">
    <v>536870912</v>
    <v>Rochdale</v>
    <v>b75c41a9-dbfc-b8a5-c815-b7a5ddc1b46e</v>
    <v>es-ES</v>
    <v>Map</v>
  </rv>
  <rv s="0">
    <v>536870912</v>
    <v>Gloucestershire</v>
    <v>eab8d5d9-01a7-f0db-d230-ec907f822254</v>
    <v>es-ES</v>
    <v>Map</v>
  </rv>
  <rv s="0">
    <v>536870912</v>
    <v>Hampshire</v>
    <v>2d3a57b7-ee5f-c34a-1ce7-09a573697693</v>
    <v>es-ES</v>
    <v>Map</v>
  </rv>
  <rv s="0">
    <v>536870912</v>
    <v>Metropolitan Borough of Walsall</v>
    <v>f7430a58-25d6-9265-6e9c-2f5d1b84e88c</v>
    <v>es-ES</v>
    <v>Map</v>
  </rv>
  <rv s="0">
    <v>536870912</v>
    <v>Metropolitan Borough of St Helens</v>
    <v>ac9abfcf-6c93-262b-95e1-00ac40f21c66</v>
    <v>es-ES</v>
    <v>Map</v>
  </rv>
  <rv s="0">
    <v>536870912</v>
    <v>Telford and Wrekin</v>
    <v>cd64ed78-83e1-f70e-ea31-0d483bb3bc49</v>
    <v>es-ES</v>
    <v>Map</v>
  </rv>
  <rv s="0">
    <v>536870912</v>
    <v>Metropolitan Borough of Stockport</v>
    <v>a0ddc244-2a33-2738-d6e7-20cabc5c8b14</v>
    <v>es-ES</v>
    <v>Map</v>
  </rv>
  <rv s="0">
    <v>536870912</v>
    <v>Condado de Durham</v>
    <v>326adeba-4a25-fb10-67b8-480c6d7f4b2d</v>
    <v>es-ES</v>
    <v>Map</v>
  </rv>
  <rv s="0">
    <v>536870912</v>
    <v>Lincolnshire</v>
    <v>1b1b62b6-be46-b598-310b-b10fe8c992b8</v>
    <v>es-ES</v>
    <v>Map</v>
  </rv>
  <rv s="0">
    <v>536870912</v>
    <v>Herefordshire</v>
    <v>f586d43a-d582-5c49-952e-b296001cdbe1</v>
    <v>es-ES</v>
    <v>Map</v>
  </rv>
  <rv s="0">
    <v>536870912</v>
    <v>Metropolitan Borough of Dudley</v>
    <v>9b14d910-932a-b5dd-30fe-c88b090dca47</v>
    <v>es-ES</v>
    <v>Map</v>
  </rv>
  <rv s="0">
    <v>536870912</v>
    <v>Sussex Occidental</v>
    <v>6fef3193-51df-c781-5d99-8b60839e1cf9</v>
    <v>es-ES</v>
    <v>Map</v>
  </rv>
  <rv s="0">
    <v>536870912</v>
    <v>Inglaterra</v>
    <v>280d39e8-7217-6863-6980-a8c20c211c89</v>
    <v>es-ES</v>
    <v>Map</v>
  </rv>
  <rv s="0">
    <v>536870912</v>
    <v>Surrey</v>
    <v>4e00ff19-370b-4752-b12d-9b5088a81c75</v>
    <v>es-ES</v>
    <v>Map</v>
  </rv>
  <rv s="0">
    <v>536870912</v>
    <v>Somerset</v>
    <v>2b333df9-032c-c9b1-0d74-88ea8c5befbd</v>
    <v>es-ES</v>
    <v>Map</v>
  </rv>
  <rv s="0">
    <v>536870912</v>
    <v>Yorkshire del Norte</v>
    <v>fb1d8fdd-e4d5-f9a0-5f8c-1a03f3c7dad4</v>
    <v>es-ES</v>
    <v>Map</v>
  </rv>
  <rv s="0">
    <v>536870912</v>
    <v>Warwickshire</v>
    <v>f1173647-228f-1554-f0d8-39e325d478af</v>
    <v>es-ES</v>
    <v>Map</v>
  </rv>
  <rv s="0">
    <v>536870912</v>
    <v>Shropshire</v>
    <v>620367d1-f8ad-2237-2ba3-9bd995d6cb3e</v>
    <v>es-ES</v>
    <v>Map</v>
  </rv>
  <rv s="0">
    <v>536870912</v>
    <v>Sussex Oriental</v>
    <v>4a646622-0fa1-ec75-7268-69cce45dbd22</v>
    <v>es-ES</v>
    <v>Map</v>
  </rv>
  <rv s="0">
    <v>536870912</v>
    <v>City of Leeds</v>
    <v>cc3c99c3-a588-4875-8543-461e22a16171</v>
    <v>es-ES</v>
    <v>Map</v>
  </rv>
  <rv s="0">
    <v>536870912</v>
    <v>Wiltshire</v>
    <v>4ebe79fa-f77b-5216-7ef9-f8ea04679349</v>
    <v>es-ES</v>
    <v>Map</v>
  </rv>
  <rv s="0">
    <v>536870912</v>
    <v>Buckinghamshire</v>
    <v>ff464c2a-d8cf-cd5b-431b-50f9494b808a</v>
    <v>es-ES</v>
    <v>Map</v>
  </rv>
  <rv s="0">
    <v>536870912</v>
    <v>Yorkshire del Este</v>
    <v>70b0f95a-bf9f-81d6-84fc-ae7adee3ea1d</v>
    <v>es-ES</v>
    <v>Map</v>
  </rv>
  <rv s="0">
    <v>536870912</v>
    <v>Torbay</v>
    <v>20f58686-8f00-84da-c4d0-61544ec1c0b3</v>
    <v>es-ES</v>
    <v>Map</v>
  </rv>
  <rv s="0">
    <v>536870912</v>
    <v>Northamptonshire</v>
    <v>6b5ff743-48aa-7f30-4bfe-97eeede8e6fa</v>
    <v>es-ES</v>
    <v>Map</v>
  </rv>
  <rv s="0">
    <v>536870912</v>
    <v>Lancashire</v>
    <v>d2ddd91b-d3db-c97c-d4e1-b66d033659fa</v>
    <v>es-ES</v>
    <v>Map</v>
  </rv>
  <rv s="0">
    <v>536870912</v>
    <v>South Gloucestershire</v>
    <v>7fe36aae-4418-f0a8-b2b0-e71c1584c064</v>
    <v>es-ES</v>
    <v>Map</v>
  </rv>
  <rv s="0">
    <v>536870912</v>
    <v>Nottinghamshire</v>
    <v>474ecb67-f819-ecef-a259-d24741044ebd</v>
    <v>es-ES</v>
    <v>Map</v>
  </rv>
  <rv s="0">
    <v>536870912</v>
    <v>North East Lincolnshire</v>
    <v>87656709-108c-e3ba-f3f5-aac83525778e</v>
    <v>es-ES</v>
    <v>Map</v>
  </rv>
  <rv s="0">
    <v>536870912</v>
    <v>Windsor y Maidenhead</v>
    <v>58d03827-0e2f-bd71-da2d-e64800fef6b1</v>
    <v>es-ES</v>
    <v>Map</v>
  </rv>
  <rv s="0">
    <v>536870912</v>
    <v>Leicestershire</v>
    <v>4b2d786f-4d40-dd9a-2c29-31c1db8a6dd3</v>
    <v>es-ES</v>
    <v>Map</v>
  </rv>
  <rv s="0">
    <v>536870912</v>
    <v>North Lincolnshire</v>
    <v>ecc20951-736e-6daf-b26d-3cf673937d6b</v>
    <v>es-ES</v>
    <v>Map</v>
  </rv>
  <rv s="0">
    <v>536870912</v>
    <v>Rutland</v>
    <v>39bb7744-90c5-e3fa-c4f7-7e89bf42f3a9</v>
    <v>es-ES</v>
    <v>Map</v>
  </rv>
  <rv s="0">
    <v>536870912</v>
    <v>Berkshire Occidental</v>
    <v>24ab4528-6d4a-2364-a87a-5ce1744b2fd9</v>
    <v>es-ES</v>
    <v>Map</v>
  </rv>
  <rv s="0">
    <v>536870912</v>
    <v>Bracknell Forest</v>
    <v>0003ae27-b69b-3e9e-d183-49eba6b1cebf</v>
    <v>es-ES</v>
    <v>Map</v>
  </rv>
  <rv s="0">
    <v>536870912</v>
    <v>Medway</v>
    <v>3ade3b17-52c4-4392-59ad-874fde4b7de5</v>
    <v>es-ES</v>
    <v>Map</v>
  </rv>
  <rv s="0">
    <v>536870912</v>
    <v>Ciudad de Wakefield</v>
    <v>fda1d0a0-3c3d-b6d2-4e49-217176b79940</v>
    <v>es-ES</v>
    <v>Map</v>
  </rv>
  <rv s="0">
    <v>536870912</v>
    <v>Redcar and Cleveland</v>
    <v>28c8fe59-b479-37fd-1335-82cf7d5dba13</v>
    <v>es-ES</v>
    <v>Map</v>
  </rv>
  <rv s="0">
    <v>536870912</v>
    <v>South Tyneside</v>
    <v>3bdc3e43-ebf9-2b46-89f2-01630bc285a7</v>
    <v>es-ES</v>
    <v>Map</v>
  </rv>
  <rv s="0">
    <v>536870912</v>
    <v>Municipio de Lambeth</v>
    <v>601c1f89-26d4-d4e8-5de2-23643ae45707</v>
    <v>es-ES</v>
    <v>Map</v>
  </rv>
  <rv s="0">
    <v>536870912</v>
    <v>Blackburn with Darwen</v>
    <v>8c88f481-181b-f6a6-5075-d113f2f5a959</v>
    <v>es-ES</v>
    <v>Map</v>
  </rv>
  <rv s="0">
    <v>536870912</v>
    <v>Cheshire West and Chester</v>
    <v>caca7677-e1f7-3a52-8c27-3d0056fd9a9b</v>
    <v>es-ES</v>
    <v>Map</v>
  </rv>
  <rv s="0">
    <v>536870912</v>
    <v>Municipio de Gateshead</v>
    <v>1f6813bc-8fd6-e99a-c5c0-e0a924915fd9</v>
    <v>es-ES</v>
    <v>Map</v>
  </rv>
  <rv s="0">
    <v>536870912</v>
    <v>Municipio metropolitano de Barnsley</v>
    <v>ef5b698f-5e48-70ad-4ba2-f5b419bfe490</v>
    <v>es-ES</v>
    <v>Map</v>
  </rv>
  <rv s="0">
    <v>536870912</v>
    <v>Municipio metropolitano de Doncaster</v>
    <v>6b8e0008-6764-9c2f-3ce4-06635d6618c6</v>
    <v>es-ES</v>
    <v>Map</v>
  </rv>
  <rv s="0">
    <v>536870912</v>
    <v>Kirklees</v>
    <v>7fdc5fe4-3ddc-2d3f-0ba1-f1c30887c0c4</v>
    <v>es-ES</v>
    <v>Map</v>
  </rv>
  <rv s="0">
    <v>536870912</v>
    <v>Swansea</v>
    <v>ca0c6bd0-fcf5-4af4-618e-0dcc81e904f1</v>
    <v>es-ES</v>
    <v>Map</v>
  </rv>
  <rv s="0">
    <v>536870912</v>
    <v>Borough of Darlington</v>
    <v>46405563-fb36-4f39-8cf9-c984ae4d4216</v>
    <v>es-ES</v>
    <v>Map</v>
  </rv>
  <rv s="2">
    <v>4</v>
  </rv>
  <rv s="1">
    <fb>148000</fb>
    <v>13</v>
  </rv>
  <rv s="1">
    <fb>3.8510000705719E-2</fb>
    <v>47</v>
  </rv>
  <rv s="1">
    <fb>1.68</fb>
    <v>14</v>
  </rv>
  <rv s="1">
    <fb>0.30599999999999999</fb>
    <v>40</v>
  </rv>
  <rv s="1">
    <fb>11</fb>
    <v>14</v>
  </rv>
  <rv s="1">
    <fb>0.71714878141404492</fb>
    <v>40</v>
  </rv>
  <rv s="2">
    <v>5</v>
  </rv>
  <rv s="6">
    <v>#VALUE!</v>
    <v>es-ES</v>
    <v>b1a5155a-6bb2-4646-8f7c-3e6b3a53c831</v>
    <v>536870912</v>
    <v>1</v>
    <v>35</v>
    <v>36</v>
    <v>37</v>
    <v>Reino Unido</v>
    <v>9</v>
    <v>38</v>
    <v>Map</v>
    <v>11</v>
    <v>39</v>
    <v>GB</v>
    <v>12</v>
    <v>13</v>
    <v>14</v>
    <v>15</v>
    <v>16</v>
    <v>15</v>
    <v>17</v>
    <v>GBP</v>
    <v>18</v>
    <v>19</v>
    <v>El Reino Unido, o de forma abreviada RU, oficialmente Reino Unido de Gran Bretaña e Irlanda del Norte, es un país soberano e insular ubicado al noroeste de la Europa continental. Su territorio está formado geográficamente por la isla de Gran Bretaña, el noreste de la isla de Irlanda y pequeñas islas adyacentes. Desde la independencia de la República de Irlanda, Irlanda del Norte ha sido la única parte del país con una frontera terrestre, hasta la inauguración del Eurotúnel que une por tierra a la isla de Gran Bretaña con Francia y las tierras continentales europeas. Gran Bretaña limita al norte y al oeste con el océano Atlántico, al este con el mar del Norte, al sur con el canal de la Mancha y al oeste con el mar de Irlanda.</v>
    <v>20</v>
    <v>21</v>
    <v>22</v>
    <v>God Save the Queen</v>
    <v>23</v>
    <v>24</v>
    <v>25</v>
    <v>26</v>
    <v>27</v>
    <v>32</v>
    <v>33</v>
    <v>34</v>
    <v>35</v>
    <v>36</v>
    <v>Reino Unido</v>
    <v>37</v>
    <v>38</v>
    <v>39</v>
    <v>40</v>
    <v>41</v>
    <v>42</v>
    <v>43</v>
    <v>44</v>
    <v>45</v>
    <v>46</v>
    <v>47</v>
    <v>48</v>
    <v>49</v>
    <v>50</v>
    <v>189</v>
    <v>190</v>
    <v>191</v>
    <v>192</v>
    <v>193</v>
    <v>194</v>
    <v>195</v>
    <v>Reino Unido</v>
    <v>mdp/vdpid/242</v>
    <v>196</v>
  </rv>
  <rv s="7">
    <v>12</v>
    <v>Salario mínimo</v>
    <v>0</v>
  </rv>
  <rv s="7">
    <v>12</v>
    <v>Población urbana</v>
    <v>0</v>
  </rv>
  <rv s="8">
    <v>12</v>
    <v>1</v>
  </rv>
  <rv s="7">
    <v>12</v>
    <v>Matriculación en educación terciaria en bruto (%)</v>
    <v>0</v>
  </rv>
  <rv s="0">
    <v>536870912</v>
    <v>Brasil</v>
    <v>a828cf41-b938-49fe-7986-4b336618d413</v>
    <v>es-ES</v>
    <v>Map</v>
  </rv>
  <rv s="1">
    <fb>8515767</fb>
    <v>13</v>
  </rv>
  <rv s="1">
    <fb>0.58931054038338704</fb>
    <v>40</v>
  </rv>
  <rv s="1">
    <fb>3.7329762121689397E-2</fb>
    <v>40</v>
  </rv>
  <rv s="0">
    <v>536870912</v>
    <v>Brasilia</v>
    <v>0f4c1a26-f33c-b6de-a63f-578da6617369</v>
    <v>es-ES</v>
    <v>Map</v>
  </rv>
  <rv s="1">
    <fb>1187361690000</fb>
    <v>41</v>
  </rv>
  <rv s="0">
    <v>536870912</v>
    <v>São Paulo</v>
    <v>c6cf2f6e-626c-4267-ae48-9e13ea74d2b9</v>
    <v>es-ES</v>
    <v>Map</v>
  </rv>
  <rv s="1">
    <fb>55</fb>
    <v>42</v>
  </rv>
  <rv s="1">
    <fb>59.1075326389753</fb>
    <v>43</v>
  </rv>
  <rv s="1">
    <fb>2619.96061573831</fb>
    <v>13</v>
  </rv>
  <rv s="1">
    <fb>462298.69</fb>
    <v>13</v>
  </rv>
  <rv s="1">
    <fb>75.671999999999997</fb>
    <v>43</v>
  </rv>
  <rv s="1">
    <fb>0.28289823089999999</fb>
    <v>40</v>
  </rv>
  <rv s="2">
    <v>6</v>
  </rv>
  <rv s="5">
    <v>1</v>
    <v>11</v>
    <v>60</v>
    <v>0</v>
    <v>Image of Brasil</v>
  </rv>
  <rv s="1">
    <fb>0.14178605589771201</fb>
    <v>40</v>
  </rv>
  <rv s="1">
    <fb>167.397860280061</fb>
    <v>45</v>
  </rv>
  <rv s="3">
    <v>https://www.bing.com/search?q=Brasil&amp;form=skydnc</v>
    <v>Aprenda más con Bing</v>
  </rv>
  <rv s="0">
    <v>805306368</v>
    <v>Jair Bolsonaro (Presidente)</v>
    <v>e5c2a3dc-a01d-9ba4-59d7-7920ab72e453</v>
    <v>es-ES</v>
    <v>Generic</v>
  </rv>
  <rv s="0">
    <v>805306368</v>
    <v>Hamilton Mourão (Vicepresidente)</v>
    <v>82d9ec69-ca73-987b-d035-f269280ea4a8</v>
    <v>es-ES</v>
    <v>Generic</v>
  </rv>
  <rv s="2">
    <v>7</v>
  </rv>
  <rv s="1">
    <fb>1.1544783999999999</fb>
    <v>40</v>
  </rv>
  <rv s="1">
    <fb>0.513436</fb>
    <v>40</v>
  </rv>
  <rv s="1">
    <fb>2.1499000000000001</fb>
    <v>14</v>
  </rv>
  <rv s="1">
    <fb>12.8</fb>
    <v>43</v>
  </rv>
  <rv s="1">
    <fb>1839758040765.6201</fb>
    <v>41</v>
  </rv>
  <rv s="1">
    <fb>212559417</fb>
    <v>13</v>
  </rv>
  <rv s="1">
    <fb>183241641</fb>
    <v>13</v>
  </rv>
  <rv s="1">
    <fb>0.42499999999999999</fb>
    <v>40</v>
  </rv>
  <rv s="1">
    <fb>0.01</fb>
    <v>40</v>
  </rv>
  <rv s="1">
    <fb>0.58399999999999996</fb>
    <v>40</v>
  </rv>
  <rv s="1">
    <fb>3.1E-2</fb>
    <v>40</v>
  </rv>
  <rv s="1">
    <fb>0.192</fb>
    <v>40</v>
  </rv>
  <rv s="1">
    <fb>0.63883998870849601</fb>
    <v>40</v>
  </rv>
  <rv s="1">
    <fb>7.2999999999999995E-2</fb>
    <v>40</v>
  </rv>
  <rv s="1">
    <fb>0.12</fb>
    <v>40</v>
  </rv>
  <rv s="1">
    <fb>1.02</fb>
    <v>46</v>
  </rv>
  <rv s="1">
    <fb>60</fb>
    <v>43</v>
  </rv>
  <rv s="1">
    <fb>1.53</fb>
    <v>46</v>
  </rv>
  <rv s="0">
    <v>536870912</v>
    <v>Estado de Río de Janeiro</v>
    <v>3f5a22fa-26bd-86f9-0345-3a6206e8aab5</v>
    <v>es-ES</v>
    <v>Map</v>
  </rv>
  <rv s="0">
    <v>536870912</v>
    <v>Pará</v>
    <v>7a0db70a-73db-e83d-e548-6fab7a523b35</v>
    <v>es-ES</v>
    <v>Map</v>
  </rv>
  <rv s="0">
    <v>536870912</v>
    <v>Santa Catarina</v>
    <v>6262969d-76c7-e65f-1be5-668011a93ff0</v>
    <v>es-ES</v>
    <v>Map</v>
  </rv>
  <rv s="0">
    <v>536870912</v>
    <v>Minas Gerais</v>
    <v>974e2066-dee0-aecd-c973-50babb750033</v>
    <v>es-ES</v>
    <v>Map</v>
  </rv>
  <rv s="0">
    <v>536870912</v>
    <v>Estado de Paraná</v>
    <v>a33450c4-459a-0682-41ee-635b343dd785</v>
    <v>es-ES</v>
    <v>Map</v>
  </rv>
  <rv s="0">
    <v>536870912</v>
    <v>Roraima</v>
    <v>3b8383a2-7c79-31f6-2359-bd9ba2099213</v>
    <v>es-ES</v>
    <v>Map</v>
  </rv>
  <rv s="0">
    <v>536870912</v>
    <v>Estado de Bahía</v>
    <v>e904684f-6d5b-f7bb-c27d-bdb50a0ec8ab</v>
    <v>es-ES</v>
    <v>Map</v>
  </rv>
  <rv s="0">
    <v>536870912</v>
    <v>Río Grande del Norte</v>
    <v>4cccb40d-d26b-4493-e031-bcf803f1c2b1</v>
    <v>es-ES</v>
    <v>Map</v>
  </rv>
  <rv s="0">
    <v>536870912</v>
    <v>Acre</v>
    <v>8960bf27-5261-01d1-4019-e7d898f67bb4</v>
    <v>es-ES</v>
    <v>Map</v>
  </rv>
  <rv s="0">
    <v>536870912</v>
    <v>Río Grande del Sur</v>
    <v>9644dbbf-be0c-de9c-a534-3d7ff4801a8b</v>
    <v>es-ES</v>
    <v>Map</v>
  </rv>
  <rv s="0">
    <v>536870912</v>
    <v>Goiás</v>
    <v>38750702-647a-b72a-2cec-e4a55e078f36</v>
    <v>es-ES</v>
    <v>Map</v>
  </rv>
  <rv s="0">
    <v>536870912</v>
    <v>Pernambuco</v>
    <v>5538aab1-15ae-294f-2c10-f5083201cca1</v>
    <v>es-ES</v>
    <v>Map</v>
  </rv>
  <rv s="0">
    <v>536870912</v>
    <v>Mato Grosso del Sur</v>
    <v>7de24933-1d79-fc85-387b-3ce7947910b6</v>
    <v>es-ES</v>
    <v>Map</v>
  </rv>
  <rv s="0">
    <v>536870912</v>
    <v>Estado de São Paulo</v>
    <v>4d56ae2d-1aad-8c4f-dca2-4456acc12f89</v>
    <v>es-ES</v>
    <v>Map</v>
  </rv>
  <rv s="0">
    <v>536870912</v>
    <v>Amazonas</v>
    <v>f79e57ca-6fc1-5a6a-015b-38d90f33902f</v>
    <v>es-ES</v>
    <v>Map</v>
  </rv>
  <rv s="0">
    <v>536870912</v>
    <v>Espírito Santo</v>
    <v>dbc4d679-53e7-49d7-c6b3-88a4ca7f522f</v>
    <v>es-ES</v>
    <v>Map</v>
  </rv>
  <rv s="0">
    <v>536870912</v>
    <v>Alagoas</v>
    <v>4e3f1ba4-1948-0514-728a-55b34ab027b4</v>
    <v>es-ES</v>
    <v>Map</v>
  </rv>
  <rv s="0">
    <v>536870912</v>
    <v>Mato Grosso</v>
    <v>af05c757-4d77-813e-b8eb-97635c07f37a</v>
    <v>es-ES</v>
    <v>Map</v>
  </rv>
  <rv s="0">
    <v>536870912</v>
    <v>Tocantins</v>
    <v>f7a46dfe-e192-d6f7-e5f8-084e555ba7cb</v>
    <v>es-ES</v>
    <v>Map</v>
  </rv>
  <rv s="0">
    <v>536870912</v>
    <v>Sergipe</v>
    <v>a7f70762-a1ab-d5de-8bf0-3eb8532c1eb9</v>
    <v>es-ES</v>
    <v>Map</v>
  </rv>
  <rv s="0">
    <v>536870912</v>
    <v>Ceará</v>
    <v>b598e20e-29fb-ccf6-be0e-2650e6ba40c5</v>
    <v>es-ES</v>
    <v>Map</v>
  </rv>
  <rv s="0">
    <v>536870912</v>
    <v>Rondonia</v>
    <v>25fbe5d5-9bc1-0ec2-ac78-2d9fe5b147dd</v>
    <v>es-ES</v>
    <v>Map</v>
  </rv>
  <rv s="0">
    <v>536870912</v>
    <v>Amapá</v>
    <v>28d39e09-4b9f-31f6-cc72-48b1f9be59db</v>
    <v>es-ES</v>
    <v>Map</v>
  </rv>
  <rv s="0">
    <v>536870912</v>
    <v>Maranhão</v>
    <v>98274980-9da4-ff5e-78a1-e512bb4179ca</v>
    <v>es-ES</v>
    <v>Map</v>
  </rv>
  <rv s="0">
    <v>536870912</v>
    <v>Piauí</v>
    <v>ab11433a-8357-ae6d-67fe-8570cc271399</v>
    <v>es-ES</v>
    <v>Map</v>
  </rv>
  <rv s="0">
    <v>536870912</v>
    <v>Paraíba</v>
    <v>f5be810b-3322-2252-c10f-35206d84b548</v>
    <v>es-ES</v>
    <v>Map</v>
  </rv>
  <rv s="0">
    <v>536870912</v>
    <v>Distrito Federal</v>
    <v>88dfc3b6-8e7a-694d-61b2-96d14f226ec4</v>
    <v>es-ES</v>
    <v>Map</v>
  </rv>
  <rv s="2">
    <v>8</v>
  </rv>
  <rv s="1">
    <fb>730000</fb>
    <v>13</v>
  </rv>
  <rv s="1">
    <fb>0.12083000183105501</fb>
    <v>47</v>
  </rv>
  <rv s="1">
    <fb>1.73</fb>
    <v>14</v>
  </rv>
  <rv s="1">
    <fb>0.65099999999999991</fb>
    <v>40</v>
  </rv>
  <rv s="1">
    <fb>13.923999999999999</fb>
    <v>14</v>
  </rv>
  <rv s="1">
    <fb>0.33924533448829503</fb>
    <v>40</v>
  </rv>
  <rv s="2">
    <v>9</v>
  </rv>
  <rv s="9">
    <v>#VALUE!</v>
    <v>es-ES</v>
    <v>a828cf41-b938-49fe-7986-4b336618d413</v>
    <v>536870912</v>
    <v>1</v>
    <v>56</v>
    <v>57</v>
    <v>58</v>
    <v>Brasil</v>
    <v>9</v>
    <v>38</v>
    <v>Map</v>
    <v>11</v>
    <v>59</v>
    <v>BR</v>
    <v>203</v>
    <v>204</v>
    <v>205</v>
    <v>206</v>
    <v>207</v>
    <v>208</v>
    <v>209</v>
    <v>BRL</v>
    <v>210</v>
    <v>211</v>
    <v>Brasil, oficialmente República Federativa de Brasil, es un país soberano de América del Sur que comprende la mitad oriental del continente y algunos grupos de pequeñas islas en el océano Atlántico. Es el país más grande de América Latina. Con una superficie estimada en más de 8,5 millones de km², es el quinto país más grande del mundo en área total. Delimitado por el océano Atlántico al este, Brasil tiene una línea costera de 7491 km. Al norte limita con el departamento ultramarino francés de la Guayana Francesa, Surinam, Guyana y Venezuela; al noroeste con Colombia; al oeste con Perú y Bolivia; al suroeste con Paraguay y Argentina, y al sur con Uruguay. De este modo tiene frontera con todos los países de América del Sur, excepto Ecuador y Chile. La mayor parte del país está comprendido entre los trópicos terrestres, por lo que las estaciones climáticas no se sienten de una manera radical en gran parte de su territorio. La selva amazónica cubre 3,6 millones de km² del territorio. Gracias a su vegetación y al clima, es uno de los países con más especies de animales en el mundo.</v>
    <v>212</v>
    <v>213</v>
    <v>214</v>
    <v>Himno nacional del Brasil</v>
    <v>215</v>
    <v>216</v>
    <v>217</v>
    <v>218</v>
    <v>219</v>
    <v>222</v>
    <v>223</v>
    <v>224</v>
    <v>225</v>
    <v>226</v>
    <v>Brasil</v>
    <v>Federative Republic of Brazil</v>
    <v>227</v>
    <v>228</v>
    <v>229</v>
    <v>230</v>
    <v>231</v>
    <v>232</v>
    <v>233</v>
    <v>234</v>
    <v>235</v>
    <v>236</v>
    <v>237</v>
    <v>238</v>
    <v>239</v>
    <v>240</v>
    <v>268</v>
    <v>269</v>
    <v>270</v>
    <v>271</v>
    <v>272</v>
    <v>273</v>
    <v>274</v>
    <v>Brasil</v>
    <v>mdp/vdpid/32</v>
    <v>275</v>
  </rv>
  <rv s="0">
    <v>536870912</v>
    <v>Irán</v>
    <v>502b5268-992d-26c9-a0d8-6f206338406e</v>
    <v>es-ES</v>
    <v>Map</v>
  </rv>
  <rv s="1">
    <fb>1648195</fb>
    <v>13</v>
  </rv>
  <rv s="1">
    <fb>6.5644910660563896E-2</fb>
    <v>40</v>
  </rv>
  <rv s="1">
    <fb>0.39907345569778302</fb>
    <v>40</v>
  </rv>
  <rv s="0">
    <v>536870912</v>
    <v>Teherán</v>
    <v>08033170-d738-6401-e42a-fb99d1cdb464</v>
    <v>es-ES</v>
    <v>Map</v>
  </rv>
  <rv s="1">
    <fb>320671170000</fb>
    <v>41</v>
  </rv>
  <rv s="1">
    <fb>98</fb>
    <v>42</v>
  </rv>
  <rv s="1">
    <fb>99.022580545301807</fb>
    <v>43</v>
  </rv>
  <rv s="1">
    <fb>3022.12256298599</fb>
    <v>13</v>
  </rv>
  <rv s="1">
    <fb>661710.15</fb>
    <v>13</v>
  </rv>
  <rv s="1">
    <fb>76.478999999999999</fb>
    <v>43</v>
  </rv>
  <rv s="1">
    <fb>0.39660448610000004</fb>
    <v>40</v>
  </rv>
  <rv s="2">
    <v>10</v>
  </rv>
  <rv s="5">
    <v>2</v>
    <v>11</v>
    <v>73</v>
    <v>0</v>
    <v>Image of Irán</v>
  </rv>
  <rv s="1">
    <fb>7.3584780414963205E-2</fb>
    <v>40</v>
  </rv>
  <rv s="1">
    <fb>550.92942529120603</fb>
    <v>45</v>
  </rv>
  <rv s="3">
    <v>https://www.bing.com/search?q=Ir%c3%a1n&amp;form=skydnc</v>
    <v>Aprenda más con Bing</v>
  </rv>
  <rv s="0">
    <v>805306368</v>
    <v>Alí Jamenei (Líder supremo)</v>
    <v>1f928f25-2e0f-80cc-5768-c25fdbbddd37</v>
    <v>es-ES</v>
    <v>Generic</v>
  </rv>
  <rv s="0">
    <v>805306368</v>
    <v>Ebrahim Raisi (Presidente)</v>
    <v>f6890262-5877-5b01-f045-08a22405151a</v>
    <v>es-ES</v>
    <v>Generic</v>
  </rv>
  <rv s="2">
    <v>11</v>
  </rv>
  <rv s="1">
    <fb>1.1070754</fb>
    <v>40</v>
  </rv>
  <rv s="1">
    <fb>0.68116089999999996</fb>
    <v>40</v>
  </rv>
  <rv s="1">
    <fb>1.5844</fb>
    <v>14</v>
  </rv>
  <rv s="1">
    <fb>12.4</fb>
    <v>43</v>
  </rv>
  <rv s="1">
    <fb>445345282122.68201</fb>
    <v>41</v>
  </rv>
  <rv s="1">
    <fb>82913906</fb>
    <v>13</v>
  </rv>
  <rv s="1">
    <fb>62509623</fb>
    <v>13</v>
  </rv>
  <rv s="1">
    <fb>0.313</fb>
    <v>40</v>
  </rv>
  <rv s="1">
    <fb>2.3E-2</fb>
    <v>40</v>
  </rv>
  <rv s="1">
    <fb>0.47299999999999998</fb>
    <v>40</v>
  </rv>
  <rv s="1">
    <fb>5.9000000000000004E-2</fb>
    <v>40</v>
  </rv>
  <rv s="1">
    <fb>0.217</fb>
    <v>40</v>
  </rv>
  <rv s="1">
    <fb>0.44665000915527303</fb>
    <v>40</v>
  </rv>
  <rv s="1">
    <fb>0.10300000000000001</fb>
    <v>40</v>
  </rv>
  <rv s="1">
    <fb>0.14800000000000002</fb>
    <v>40</v>
  </rv>
  <rv s="1">
    <fb>0.39900000000000002</fb>
    <v>46</v>
  </rv>
  <rv s="1">
    <fb>16</fb>
    <v>43</v>
  </rv>
  <rv s="1">
    <fb>1.58</fb>
    <v>46</v>
  </rv>
  <rv s="1">
    <fb>563000</fb>
    <v>13</v>
  </rv>
  <rv s="1">
    <fb>0.11381999969482401</fb>
    <v>47</v>
  </rv>
  <rv s="1">
    <fb>2.137</fb>
    <v>14</v>
  </rv>
  <rv s="1">
    <fb>0.44700000000000001</fb>
    <v>40</v>
  </rv>
  <rv s="1">
    <fb>18.783000000000001</fb>
    <v>14</v>
  </rv>
  <rv s="1">
    <fb>0.28214101525086599</fb>
    <v>40</v>
  </rv>
  <rv s="2">
    <v>12</v>
  </rv>
  <rv s="10">
    <v>#VALUE!</v>
    <v>es-ES</v>
    <v>502b5268-992d-26c9-a0d8-6f206338406e</v>
    <v>536870912</v>
    <v>1</v>
    <v>68</v>
    <v>36</v>
    <v>69</v>
    <v>Irán</v>
    <v>70</v>
    <v>71</v>
    <v>Map</v>
    <v>11</v>
    <v>72</v>
    <v>IR</v>
    <v>278</v>
    <v>279</v>
    <v>280</v>
    <v>281</v>
    <v>282</v>
    <v>281</v>
    <v>283</v>
    <v>IRR</v>
    <v>284</v>
    <v>285</v>
    <v>Irán, oficialmente República Islámica de Irán, es un país de Oriente Próximo y Asia Occidental. Es una república constitucional basada en los principios del islam chií.</v>
    <v>286</v>
    <v>287</v>
    <v>288</v>
    <v>Himno nacional de la República Islámica de Irán</v>
    <v>289</v>
    <v>290</v>
    <v>291</v>
    <v>292</v>
    <v>293</v>
    <v>296</v>
    <v>297</v>
    <v>298</v>
    <v>299</v>
    <v>300</v>
    <v>Irán</v>
    <v>301</v>
    <v>302</v>
    <v>303</v>
    <v>304</v>
    <v>305</v>
    <v>306</v>
    <v>307</v>
    <v>308</v>
    <v>309</v>
    <v>310</v>
    <v>311</v>
    <v>312</v>
    <v>313</v>
    <v>314</v>
    <v>315</v>
    <v>316</v>
    <v>317</v>
    <v>318</v>
    <v>319</v>
    <v>320</v>
    <v>Irán</v>
    <v>mdp/vdpid/116</v>
    <v>321</v>
  </rv>
  <rv s="0">
    <v>536870912</v>
    <v>México</v>
    <v>8e475659-4bdc-d912-6494-affce0096bc1</v>
    <v>es-ES</v>
    <v>Map</v>
  </rv>
  <rv s="1">
    <fb>1972550</fb>
    <v>13</v>
  </rv>
  <rv s="1">
    <fb>0.339249458255099</fb>
    <v>40</v>
  </rv>
  <rv s="1">
    <fb>3.6359614212704998E-2</fb>
    <v>40</v>
  </rv>
  <rv s="0">
    <v>536870912</v>
    <v>Ciudad de México</v>
    <v>f1281260-8340-e258-c8ec-3522504400e5</v>
    <v>es-MX</v>
    <v>Map</v>
  </rv>
  <rv s="1">
    <fb>413618820000</fb>
    <v>41</v>
  </rv>
  <rv s="1">
    <fb>52</fb>
    <v>42</v>
  </rv>
  <rv s="1">
    <fb>90.426207910940704</fb>
    <v>43</v>
  </rv>
  <rv s="1">
    <fb>2157.32394883914</fb>
    <v>13</v>
  </rv>
  <rv s="1">
    <fb>486405.54800000001</fb>
    <v>13</v>
  </rv>
  <rv s="1">
    <fb>74.992000000000004</fb>
    <v>43</v>
  </rv>
  <rv s="1">
    <fb>0.41370018680000004</fb>
    <v>40</v>
  </rv>
  <rv s="5">
    <v>3</v>
    <v>11</v>
    <v>84</v>
    <v>0</v>
    <v>Image of México</v>
  </rv>
  <rv s="1">
    <fb>0.130829255322402</fb>
    <v>40</v>
  </rv>
  <rv s="1">
    <fb>141.54252296997399</fb>
    <v>45</v>
  </rv>
  <rv s="3">
    <v>https://www.bing.com/search?q=M%c3%a9xico&amp;form=skydnc</v>
    <v>Aprenda más con Bing</v>
  </rv>
  <rv s="0">
    <v>805306368</v>
    <v>Andrés Manuel López Obrador (Presidente)</v>
    <v>f285a927-f27b-4a8e-277b-5c53b148cf20</v>
    <v>es-MX</v>
    <v>Generic</v>
  </rv>
  <rv s="2">
    <v>13</v>
  </rv>
  <rv s="1">
    <fb>1.0577000999999999</fb>
    <v>40</v>
  </rv>
  <rv s="1">
    <fb>0.40228960000000002</fb>
    <v>40</v>
  </rv>
  <rv s="1">
    <fb>2.3826999999999998</fb>
    <v>14</v>
  </rv>
  <rv s="1">
    <fb>11</fb>
    <v>43</v>
  </rv>
  <rv s="1">
    <fb>1258286717124.53</fb>
    <v>41</v>
  </rv>
  <rv s="1">
    <fb>126014024</fb>
    <v>13</v>
  </rv>
  <rv s="1">
    <fb>102626859</fb>
    <v>13</v>
  </rv>
  <rv s="1">
    <fb>0.36399999999999999</fb>
    <v>40</v>
  </rv>
  <rv s="1">
    <fb>0.02</fb>
    <v>40</v>
  </rv>
  <rv s="1">
    <fb>0.51700000000000002</fb>
    <v>40</v>
  </rv>
  <rv s="1">
    <fb>5.4000000000000006E-2</fb>
    <v>40</v>
  </rv>
  <rv s="1">
    <fb>0.2</fb>
    <v>40</v>
  </rv>
  <rv s="1">
    <fb>0.60680000305175807</fb>
    <v>40</v>
  </rv>
  <rv s="1">
    <fb>9.5000000000000001E-2</fb>
    <v>40</v>
  </rv>
  <rv s="1">
    <fb>0.13500000000000001</fb>
    <v>40</v>
  </rv>
  <rv s="1">
    <fb>0.73</fb>
    <v>46</v>
  </rv>
  <rv s="1">
    <fb>33</fb>
    <v>43</v>
  </rv>
  <rv s="1">
    <fb>0.49</fb>
    <v>46</v>
  </rv>
  <rv s="0">
    <v>536870912</v>
    <v>Quintana Roo</v>
    <v>96bcffec-8d1c-5e86-ab0e-e31d5b9a157c</v>
    <v>es-MX</v>
    <v>Map</v>
  </rv>
  <rv s="0">
    <v>536870912</v>
    <v>Tamaulipas</v>
    <v>6f2fce2f-2090-8583-dbf3-dd9d6fc3cab3</v>
    <v>es-MX</v>
    <v>Map</v>
  </rv>
  <rv s="0">
    <v>536870912</v>
    <v>Guanajuato</v>
    <v>9eaf00cd-2b5c-3655-adbc-dc91f1f0fca3</v>
    <v>es-MX</v>
    <v>Map</v>
  </rv>
  <rv s="0">
    <v>536870912</v>
    <v>Tlaxcala</v>
    <v>77063c53-3a0e-fbf0-30d8-68218fbc38fa</v>
    <v>es-MX</v>
    <v>Map</v>
  </rv>
  <rv s="0">
    <v>536870912</v>
    <v>Nuevo León</v>
    <v>1696b325-bf35-b9aa-28db-3304c1996498</v>
    <v>es-MX</v>
    <v>Map</v>
  </rv>
  <rv s="0">
    <v>536870912</v>
    <v>Campeche</v>
    <v>7c67b06b-20b4-3244-d633-4a6255df7395</v>
    <v>es-MX</v>
    <v>Map</v>
  </rv>
  <rv s="0">
    <v>536870912</v>
    <v>Veracruz de Ignacio de la Llave</v>
    <v>10381f79-264a-f2fd-08f8-cc5377683832</v>
    <v>es-MX</v>
    <v>Map</v>
  </rv>
  <rv s="0">
    <v>536870912</v>
    <v>Michoacán</v>
    <v>33ec3160-5b7b-5fef-defd-4574b6b819d6</v>
    <v>es-MX</v>
    <v>Map</v>
  </rv>
  <rv s="0">
    <v>536870912</v>
    <v>Sonora</v>
    <v>e59e4f16-5e42-af6e-b970-e0ae59046077</v>
    <v>es-MX</v>
    <v>Map</v>
  </rv>
  <rv s="0">
    <v>536870912</v>
    <v>Estado de Guerrero</v>
    <v>86638283-e8d0-0d69-1241-dc688f82149b</v>
    <v>es-MX</v>
    <v>Map</v>
  </rv>
  <rv s="0">
    <v>536870912</v>
    <v>Jalisco</v>
    <v>18c29bf9-bbf0-e90f-10f3-c48c9791339b</v>
    <v>es-MX</v>
    <v>Map</v>
  </rv>
  <rv s="0">
    <v>536870912</v>
    <v>Sinaloa</v>
    <v>ef7dcafc-cca2-39b2-e063-e2bbf5b2022e</v>
    <v>es-MX</v>
    <v>Map</v>
  </rv>
  <rv s="0">
    <v>536870912</v>
    <v>Coahuila de Zaragoza</v>
    <v>b1fb0720-5dff-3cd3-aa9b-e91c0988b9f4</v>
    <v>es-MX</v>
    <v>Map</v>
  </rv>
  <rv s="0">
    <v>536870912</v>
    <v>San Luis Potosí</v>
    <v>c228dff2-2024-525b-1b90-fe82a2f5ccfc</v>
    <v>es-MX</v>
    <v>Map</v>
  </rv>
  <rv s="0">
    <v>536870912</v>
    <v>Aguascalientes</v>
    <v>7f39db16-d0e9-f4ba-b929-2a69336bbcb0</v>
    <v>es-MX</v>
    <v>Map</v>
  </rv>
  <rv s="0">
    <v>536870912</v>
    <v>Puebla</v>
    <v>e266f3f0-af5e-7537-36e1-118cfcc783a3</v>
    <v>es-MX</v>
    <v>Map</v>
  </rv>
  <rv s="0">
    <v>536870912</v>
    <v>Estado de Hidalgo</v>
    <v>76baa939-e01a-077d-0c83-522220d05a5b</v>
    <v>es-MX</v>
    <v>Map</v>
  </rv>
  <rv s="0">
    <v>536870912</v>
    <v>Morelos</v>
    <v>457cd12b-12ce-71c2-81d5-f60ba9645b36</v>
    <v>es-MX</v>
    <v>Map</v>
  </rv>
  <rv s="0">
    <v>536870912</v>
    <v>Querétaro</v>
    <v>4a2d4179-0f55-70d5-99e7-165b2289a273</v>
    <v>es-MX</v>
    <v>Map</v>
  </rv>
  <rv s="0">
    <v>536870912</v>
    <v>Chiapas</v>
    <v>f0d5e228-a3c3-8699-7df3-32ab85b078b3</v>
    <v>es-MX</v>
    <v>Map</v>
  </rv>
  <rv s="0">
    <v>536870912</v>
    <v>Nayarit</v>
    <v>d5ab8703-9922-20b7-03c7-acb17f76b03e</v>
    <v>es-MX</v>
    <v>Map</v>
  </rv>
  <rv s="0">
    <v>536870912</v>
    <v>Zacatecas</v>
    <v>135a47e4-6f2c-2112-febf-50c21b485bd3</v>
    <v>es-MX</v>
    <v>Map</v>
  </rv>
  <rv s="0">
    <v>536870912</v>
    <v>Chihuahua</v>
    <v>ce5a5e29-7bae-05e8-fec7-e028f5c1e139</v>
    <v>es-MX</v>
    <v>Map</v>
  </rv>
  <rv s="0">
    <v>536870912</v>
    <v>Yucatán</v>
    <v>f096e19b-5b56-f73a-3e33-e3f03e33fffc</v>
    <v>es-MX</v>
    <v>Map</v>
  </rv>
  <rv s="0">
    <v>536870912</v>
    <v>Baja California Sur</v>
    <v>72f2373c-402d-1899-776e-ebde71dada5d</v>
    <v>es-MX</v>
    <v>Map</v>
  </rv>
  <rv s="0">
    <v>536870912</v>
    <v>Estado de México</v>
    <v>884c2c6c-6f06-85ee-aa8d-65b8980f2231</v>
    <v>es-MX</v>
    <v>Map</v>
  </rv>
  <rv s="0">
    <v>536870912</v>
    <v>Oaxaca</v>
    <v>2a651e2b-4cd2-6315-971b-6bddb30dfb4d</v>
    <v>es-MX</v>
    <v>Map</v>
  </rv>
  <rv s="0">
    <v>536870912</v>
    <v>Colima</v>
    <v>c5187e51-1440-155f-505d-5c7804e1489f</v>
    <v>es-MX</v>
    <v>Map</v>
  </rv>
  <rv s="0">
    <v>536870912</v>
    <v>Baja California</v>
    <v>6b504587-24aa-0512-9ca8-180f7fa0f586</v>
    <v>es-MX</v>
    <v>Map</v>
  </rv>
  <rv s="0">
    <v>536870912</v>
    <v>Tabasco</v>
    <v>f96880d9-0a36-58d3-7351-a4c7070c642d</v>
    <v>es-MX</v>
    <v>Map</v>
  </rv>
  <rv s="0">
    <v>536870912</v>
    <v>Durango</v>
    <v>d5a4a060-173a-aa5a-3023-abf4cbc2f03d</v>
    <v>es-MX</v>
    <v>Map</v>
  </rv>
  <rv s="2">
    <v>14</v>
  </rv>
  <rv s="1">
    <fb>336000</fb>
    <v>13</v>
  </rv>
  <rv s="1">
    <fb>3.4249999523162801E-2</fb>
    <v>47</v>
  </rv>
  <rv s="1">
    <fb>2.129</fb>
    <v>14</v>
  </rv>
  <rv s="1">
    <fb>0.55100000000000005</fb>
    <v>40</v>
  </rv>
  <rv s="1">
    <fb>17.602</fb>
    <v>14</v>
  </rv>
  <rv s="1">
    <fb>0.54649553743666202</fb>
    <v>40</v>
  </rv>
  <rv s="11">
    <v>#VALUE!</v>
    <v>es-ES</v>
    <v>8e475659-4bdc-d912-6494-affce0096bc1</v>
    <v>536870912</v>
    <v>1</v>
    <v>81</v>
    <v>36</v>
    <v>82</v>
    <v>México</v>
    <v>9</v>
    <v>38</v>
    <v>Map</v>
    <v>11</v>
    <v>83</v>
    <v>MX</v>
    <v>324</v>
    <v>325</v>
    <v>326</v>
    <v>327</v>
    <v>328</v>
    <v>327</v>
    <v>329</v>
    <v>MXN</v>
    <v>330</v>
    <v>331</v>
    <v>México, oficialmente los Estados Unidos Mexicanos, es un país soberano ubicado en la parte meridional de América del Norte; su capital y ciudad más poblada es la Ciudad de México. De acuerdo con la constitución vigente, su forma de gobierno consiste en una república representativa, democrática, laica y federal, compuesta por 32 entidades federativas.</v>
    <v>332</v>
    <v>333</v>
    <v>334</v>
    <v>Himno Nacional Mexicano</v>
    <v>335</v>
    <v>336</v>
    <v>337</v>
    <v>338</v>
    <v>340</v>
    <v>341</v>
    <v>342</v>
    <v>343</v>
    <v>344</v>
    <v>México</v>
    <v>345</v>
    <v>346</v>
    <v>347</v>
    <v>348</v>
    <v>349</v>
    <v>350</v>
    <v>351</v>
    <v>352</v>
    <v>353</v>
    <v>354</v>
    <v>355</v>
    <v>356</v>
    <v>357</v>
    <v>358</v>
    <v>390</v>
    <v>391</v>
    <v>392</v>
    <v>393</v>
    <v>394</v>
    <v>395</v>
    <v>396</v>
    <v>México</v>
    <v>mdp/vdpid/166</v>
  </rv>
  <rv s="0">
    <v>536870912</v>
    <v>Argentina</v>
    <v>87153d87-9bb0-166a-3d56-613bdc274e1b</v>
    <v>es-ES</v>
    <v>Map</v>
  </rv>
  <rv s="1">
    <fb>2780400</fb>
    <v>13</v>
  </rv>
  <rv s="1">
    <fb>9.7984058182512504E-2</fb>
    <v>40</v>
  </rv>
  <rv s="1">
    <fb>0.53548304349234199</fb>
    <v>40</v>
  </rv>
  <rv s="0">
    <v>536870912</v>
    <v>Buenos Aires</v>
    <v>857a6814-3fe8-c414-84da-24018be87fce</v>
    <v>es-ES</v>
    <v>Map</v>
  </rv>
  <rv s="1">
    <fb>39393540000</fb>
    <v>41</v>
  </rv>
  <rv s="1">
    <fb>54</fb>
    <v>42</v>
  </rv>
  <rv s="1">
    <fb>87.722407479689195</fb>
    <v>43</v>
  </rv>
  <rv s="1">
    <fb>3074.70207056563</fb>
    <v>13</v>
  </rv>
  <rv s="1">
    <fb>201347.636</fb>
    <v>13</v>
  </rv>
  <rv s="1">
    <fb>76.52</fb>
    <v>43</v>
  </rv>
  <rv s="1">
    <fb>0.17628076140000001</fb>
    <v>40</v>
  </rv>
  <rv s="2">
    <v>15</v>
  </rv>
  <rv s="5">
    <v>4</v>
    <v>11</v>
    <v>96</v>
    <v>0</v>
    <v>Image of Argentina</v>
  </rv>
  <rv s="1">
    <fb>0.10087499305375699</fb>
    <v>40</v>
  </rv>
  <rv s="1">
    <fb>232.75109166666701</fb>
    <v>45</v>
  </rv>
  <rv s="3">
    <v>https://www.bing.com/search?q=Argentina&amp;form=skydnc</v>
    <v>Aprenda más con Bing</v>
  </rv>
  <rv s="0">
    <v>805306368</v>
    <v>Cristina Fernández de Kirchner (Vicepresidente)</v>
    <v>ad82c326-bfbb-8a07-9ee4-cee8613a2a67</v>
    <v>es-ES</v>
    <v>Generic</v>
  </rv>
  <rv s="0">
    <v>805306368</v>
    <v>Alberto Fernández (Presidente)</v>
    <v>a031f3d8-002c-3394-df90-f74d9baee2fd</v>
    <v>es-ES</v>
    <v>Generic</v>
  </rv>
  <rv s="2">
    <v>16</v>
  </rv>
  <rv s="1">
    <fb>1.0974146</fb>
    <v>40</v>
  </rv>
  <rv s="1">
    <fb>0.89958519999999997</fb>
    <v>40</v>
  </rv>
  <rv s="1">
    <fb>3.96</fb>
    <v>14</v>
  </rv>
  <rv s="1">
    <fb>8.8000000000000007</fb>
    <v>43</v>
  </rv>
  <rv s="1">
    <fb>449663446954.073</fb>
    <v>41</v>
  </rv>
  <rv s="1">
    <fb>44938712</fb>
    <v>13</v>
  </rv>
  <rv s="1">
    <fb>41339571</fb>
    <v>13</v>
  </rv>
  <rv s="1">
    <fb>0.29899999999999999</fb>
    <v>40</v>
  </rv>
  <rv s="1">
    <fb>1.8000000000000002E-2</fb>
    <v>40</v>
  </rv>
  <rv s="1">
    <fb>0.46500000000000002</fb>
    <v>40</v>
  </rv>
  <rv s="1">
    <fb>0.05</fb>
    <v>40</v>
  </rv>
  <rv s="1">
    <fb>0.23199999999999998</fb>
    <v>40</v>
  </rv>
  <rv s="1">
    <fb>0.61301998138427694</fb>
    <v>40</v>
  </rv>
  <rv s="1">
    <fb>9.9000000000000005E-2</fb>
    <v>40</v>
  </rv>
  <rv s="1">
    <fb>0.154</fb>
    <v>40</v>
  </rv>
  <rv s="1">
    <fb>1.1000000000000001</fb>
    <v>46</v>
  </rv>
  <rv s="1">
    <fb>39</fb>
    <v>43</v>
  </rv>
  <rv s="1">
    <fb>3.35</fb>
    <v>46</v>
  </rv>
  <rv s="0">
    <v>536870912</v>
    <v>Provincia de Buenos Aires</v>
    <v>83e02b50-6d03-7c2c-eadf-7346066b2dea</v>
    <v>es-ES</v>
    <v>Map</v>
  </rv>
  <rv s="0">
    <v>536870912</v>
    <v>Provincia de Tierra del Fuego, Antártida e Islas del Atlántico Sur</v>
    <v>3bb8cbb1-ced9-fc53-1bf4-d1685a3435ea</v>
    <v>es-ES</v>
    <v>Map</v>
  </rv>
  <rv s="0">
    <v>536870912</v>
    <v>Provincia de La Pampa</v>
    <v>44de277d-e840-a824-59d9-b6a9740aba03</v>
    <v>es-ES</v>
    <v>Map</v>
  </rv>
  <rv s="0">
    <v>536870912</v>
    <v>Provincia del Chubut</v>
    <v>893cfb2e-6128-06e8-d927-6cdee06773f8</v>
    <v>es-ES</v>
    <v>Map</v>
  </rv>
  <rv s="0">
    <v>536870912</v>
    <v>Provincia de Río Negro</v>
    <v>d2c8f222-11b8-dd86-e0ab-8d14cb406edc</v>
    <v>es-ES</v>
    <v>Map</v>
  </rv>
  <rv s="0">
    <v>536870912</v>
    <v>Provincia del Chaco</v>
    <v>7ba7eceb-7d6e-ca38-3de8-8edff91abe6c</v>
    <v>es-ES</v>
    <v>Map</v>
  </rv>
  <rv s="0">
    <v>536870912</v>
    <v>Provincia de Córdoba</v>
    <v>ee360e95-eb6e-6500-1854-d0ba2979c8c5</v>
    <v>es-ES</v>
    <v>Map</v>
  </rv>
  <rv s="0">
    <v>536870912</v>
    <v>Provincia de Santa Cruz</v>
    <v>33b38460-8bb6-75dd-5a16-ccfffb6378dc</v>
    <v>es-ES</v>
    <v>Map</v>
  </rv>
  <rv s="0">
    <v>536870912</v>
    <v>Provincia del Neuquén</v>
    <v>bf5efd04-a076-eedb-ad38-b133bbf30276</v>
    <v>es-ES</v>
    <v>Map</v>
  </rv>
  <rv s="0">
    <v>536870912</v>
    <v>Provincia de Corrientes</v>
    <v>370306e6-e553-7210-5bdd-cba530b5bb5e</v>
    <v>es-ES</v>
    <v>Map</v>
  </rv>
  <rv s="0">
    <v>536870912</v>
    <v>Provincia de Salta</v>
    <v>f6ae2fbd-0520-148c-3526-8bf23d36cb82</v>
    <v>es-ES</v>
    <v>Map</v>
  </rv>
  <rv s="0">
    <v>536870912</v>
    <v>Provincia de Tucumán</v>
    <v>4f81112c-c69e-b6cc-2acc-73c36fc9a0aa</v>
    <v>es-ES</v>
    <v>Map</v>
  </rv>
  <rv s="0">
    <v>536870912</v>
    <v>Provincia de Santiago del Estero</v>
    <v>ec88ec56-2be0-4304-ab71-391ce9c013de</v>
    <v>es-ES</v>
    <v>Map</v>
  </rv>
  <rv s="0">
    <v>536870912</v>
    <v>Provincia de Catamarca</v>
    <v>3c1c44fb-1be4-0807-a41a-389b53882281</v>
    <v>es-ES</v>
    <v>Map</v>
  </rv>
  <rv s="0">
    <v>536870912</v>
    <v>Provincia de Santa Fe</v>
    <v>7e0bc671-7ee3-bfe7-3fbf-0780b251b2f6</v>
    <v>es-ES</v>
    <v>Map</v>
  </rv>
  <rv s="0">
    <v>536870912</v>
    <v>Provincia de San Juan</v>
    <v>17fa2e93-239c-11e6-f03e-d1c2f5cce2fe</v>
    <v>es-ES</v>
    <v>Map</v>
  </rv>
  <rv s="0">
    <v>536870912</v>
    <v>Provincia de Jujuy</v>
    <v>4336eba8-fc73-200e-9d91-4273dd01d498</v>
    <v>es-ES</v>
    <v>Map</v>
  </rv>
  <rv s="0">
    <v>536870912</v>
    <v>Provincia de Entre Ríos</v>
    <v>8f271891-a2e7-4452-b33a-32b209204098</v>
    <v>es-ES</v>
    <v>Map</v>
  </rv>
  <rv s="0">
    <v>536870912</v>
    <v>Provincia de Formosa</v>
    <v>2c10e13d-832d-d54f-08b1-364c9870d186</v>
    <v>es-ES</v>
    <v>Map</v>
  </rv>
  <rv s="0">
    <v>536870912</v>
    <v>Provincia de Misiones</v>
    <v>b5dd089e-a58d-3344-220d-67d53fbe2b62</v>
    <v>es-ES</v>
    <v>Map</v>
  </rv>
  <rv s="0">
    <v>536870912</v>
    <v>Provincia de San Luis</v>
    <v>5bdf188c-b213-ac45-dd24-12759c1ef35f</v>
    <v>es-ES</v>
    <v>Map</v>
  </rv>
  <rv s="0">
    <v>536870912</v>
    <v>Provincia de Mendoza</v>
    <v>67d55d79-bbf5-f1ea-b2b6-9eaf7f8cbf5c</v>
    <v>es-ES</v>
    <v>Map</v>
  </rv>
  <rv s="0">
    <v>536870912</v>
    <v>Provincia de La Rioja</v>
    <v>dac821c4-934d-98a0-3515-ecf294d05f34</v>
    <v>es-ES</v>
    <v>Map</v>
  </rv>
  <rv s="2">
    <v>17</v>
  </rv>
  <rv s="1">
    <fb>105000</fb>
    <v>13</v>
  </rv>
  <rv s="1">
    <fb>9.7889995574951205E-2</fb>
    <v>47</v>
  </rv>
  <rv s="1">
    <fb>2.2610000000000001</fb>
    <v>14</v>
  </rv>
  <rv s="1">
    <fb>1.0629999999999999</fb>
    <v>40</v>
  </rv>
  <rv s="1">
    <fb>17.021000000000001</fb>
    <v>14</v>
  </rv>
  <rv s="1">
    <fb>0.54335712119385104</fb>
    <v>40</v>
  </rv>
  <rv s="2">
    <v>18</v>
  </rv>
  <rv s="9">
    <v>#VALUE!</v>
    <v>es-ES</v>
    <v>87153d87-9bb0-166a-3d56-613bdc274e1b</v>
    <v>536870912</v>
    <v>1</v>
    <v>94</v>
    <v>57</v>
    <v>58</v>
    <v>Argentina</v>
    <v>70</v>
    <v>71</v>
    <v>Map</v>
    <v>11</v>
    <v>95</v>
    <v>AR</v>
    <v>399</v>
    <v>400</v>
    <v>401</v>
    <v>402</v>
    <v>403</v>
    <v>402</v>
    <v>404</v>
    <v>ARS</v>
    <v>405</v>
    <v>406</v>
    <v>Argentina, oficialmente República Argentina, es un país soberano de América del Sur, ubicado en el extremo sur y sudeste de dicho subcontinente. Adopta la forma de gobierno republicana, democrática, representativa y federal.</v>
    <v>407</v>
    <v>408</v>
    <v>409</v>
    <v>Himno Nacional Argentino</v>
    <v>410</v>
    <v>411</v>
    <v>412</v>
    <v>413</v>
    <v>414</v>
    <v>417</v>
    <v>418</v>
    <v>419</v>
    <v>420</v>
    <v>421</v>
    <v>Argentina</v>
    <v>Argentine Republic</v>
    <v>422</v>
    <v>423</v>
    <v>424</v>
    <v>425</v>
    <v>426</v>
    <v>427</v>
    <v>428</v>
    <v>429</v>
    <v>430</v>
    <v>431</v>
    <v>432</v>
    <v>433</v>
    <v>434</v>
    <v>435</v>
    <v>459</v>
    <v>460</v>
    <v>461</v>
    <v>462</v>
    <v>463</v>
    <v>464</v>
    <v>465</v>
    <v>Argentina</v>
    <v>mdp/vdpid/11</v>
    <v>466</v>
  </rv>
  <rv s="0">
    <v>536870912</v>
    <v>Alemania</v>
    <v>75c62d8e-1449-4e4d-b188-d9e88f878dd9</v>
    <v>es-ES</v>
    <v>Map</v>
  </rv>
  <rv s="1">
    <fb>357022</fb>
    <v>13</v>
  </rv>
  <rv s="1">
    <fb>0.326912067781085</fb>
    <v>40</v>
  </rv>
  <rv s="1">
    <fb>1.4456670146976E-2</fb>
    <v>40</v>
  </rv>
  <rv s="0">
    <v>536870912</v>
    <v>Berlín</v>
    <v>42784943-7c23-7672-5527-06f89b965cdf</v>
    <v>es-ES</v>
    <v>Map</v>
  </rv>
  <rv s="1">
    <fb>2098173930000</fb>
    <v>41</v>
  </rv>
  <rv s="1">
    <fb>49</fb>
    <v>42</v>
  </rv>
  <rv s="1">
    <fb>78.862551056754995</fb>
    <v>43</v>
  </rv>
  <rv s="1">
    <fb>7035.4829747167596</fb>
    <v>13</v>
  </rv>
  <rv s="1">
    <fb>727972.84</fb>
    <v>13</v>
  </rv>
  <rv s="1">
    <fb>80.892682926829295</fb>
    <v>43</v>
  </rv>
  <rv s="1">
    <fb>0.12528421940000001</fb>
    <v>40</v>
  </rv>
  <rv s="2">
    <v>19</v>
  </rv>
  <rv s="5">
    <v>5</v>
    <v>11</v>
    <v>106</v>
    <v>0</v>
    <v>Image of Alemania</v>
  </rv>
  <rv s="1">
    <fb>0.11505903952014901</fb>
    <v>40</v>
  </rv>
  <rv s="1">
    <fb>112.854887342124</fb>
    <v>45</v>
  </rv>
  <rv s="3">
    <v>https://www.bing.com/search?q=Alemania&amp;form=skydnc</v>
    <v>Aprenda más con Bing</v>
  </rv>
  <rv s="0">
    <v>805306368</v>
    <v>Frank-Walter Steinmeier (Presidente)</v>
    <v>a6d595f9-116c-57de-2b35-48e9bde9f83d</v>
    <v>es-ES</v>
    <v>Generic</v>
  </rv>
  <rv s="0">
    <v>805306368</v>
    <v>Peter Altmaier (Ministro)</v>
    <v>3d95f70d-7234-720a-54cb-ed3fa7fffd7f</v>
    <v>es-ES</v>
    <v>Generic</v>
  </rv>
  <rv s="2">
    <v>20</v>
  </rv>
  <rv s="1">
    <fb>1.0402236</fb>
    <v>40</v>
  </rv>
  <rv s="1">
    <fb>0.70246649999999999</fb>
    <v>40</v>
  </rv>
  <rv s="1">
    <fb>4.2488000000000001</fb>
    <v>14</v>
  </rv>
  <rv s="1">
    <fb>3.1</fb>
    <v>43</v>
  </rv>
  <rv s="1">
    <fb>3845630030823.52</fb>
    <v>41</v>
  </rv>
  <rv s="1">
    <fb>83132799</fb>
    <v>13</v>
  </rv>
  <rv s="1">
    <fb>64324835</fb>
    <v>13</v>
  </rv>
  <rv s="1">
    <fb>0.24600000000000002</fb>
    <v>40</v>
  </rv>
  <rv s="1">
    <fb>2.8999999999999998E-2</fb>
    <v>40</v>
  </rv>
  <rv s="1">
    <fb>0.39600000000000002</fb>
    <v>40</v>
  </rv>
  <rv s="1">
    <fb>7.5999999999999998E-2</fb>
    <v>40</v>
  </rv>
  <rv s="1">
    <fb>0.22800000000000001</fb>
    <v>40</v>
  </rv>
  <rv s="1">
    <fb>0.60811000823974604</fb>
    <v>40</v>
  </rv>
  <rv s="1">
    <fb>0.128</fb>
    <v>40</v>
  </rv>
  <rv s="1">
    <fb>0.17100000000000001</fb>
    <v>40</v>
  </rv>
  <rv s="1">
    <fb>1.39</fb>
    <v>46</v>
  </rv>
  <rv s="1">
    <fb>9.99</fb>
    <v>46</v>
  </rv>
  <rv s="0">
    <v>536870912</v>
    <v>Hamburgo</v>
    <v>0937ec8c-54f7-94c7-d7b8-0ea8c6cfce6f</v>
    <v>es-ES</v>
    <v>Map</v>
  </rv>
  <rv s="0">
    <v>536870912</v>
    <v>Baviera</v>
    <v>e4f7e69f-e1bc-189a-d23d-b2ecee6a88d5</v>
    <v>es-ES</v>
    <v>Map</v>
  </rv>
  <rv s="0">
    <v>536870912</v>
    <v>Baden-Wurtemberg</v>
    <v>e4767d1d-15fd-a8bd-1fcd-f8214d3c189f</v>
    <v>es-ES</v>
    <v>Map</v>
  </rv>
  <rv s="0">
    <v>536870912</v>
    <v>Sajonia</v>
    <v>db04ed86-d227-952f-dbae-2881e92d2d0a</v>
    <v>es-ES</v>
    <v>Map</v>
  </rv>
  <rv s="0">
    <v>536870912</v>
    <v>Renania del Norte-Westfalia</v>
    <v>7192ac29-308b-9018-2da7-1d16b5afb233</v>
    <v>es-ES</v>
    <v>Map</v>
  </rv>
  <rv s="0">
    <v>536870912</v>
    <v>Renania-Palatinado</v>
    <v>b2634da1-26f3-4709-d63d-9f9489a33d9c</v>
    <v>es-ES</v>
    <v>Map</v>
  </rv>
  <rv s="0">
    <v>536870912</v>
    <v>Mecklemburgo-Pomerania Occidental</v>
    <v>b0adc1b4-6fe2-3ad0-81e1-78c9ba53cedb</v>
    <v>es-ES</v>
    <v>Map</v>
  </rv>
  <rv s="0">
    <v>536870912</v>
    <v>Schleswig-Holstein</v>
    <v>6dde426c-96c7-18bd-f4e1-b41b7575557a</v>
    <v>es-ES</v>
    <v>Map</v>
  </rv>
  <rv s="0">
    <v>536870912</v>
    <v>Sarre</v>
    <v>077b3058-0078-d492-aee0-52b8d21ee39e</v>
    <v>es-ES</v>
    <v>Map</v>
  </rv>
  <rv s="0">
    <v>536870912</v>
    <v>Baja Sajonia</v>
    <v>c91589e2-9db8-e9f2-b60d-1000c3502bc2</v>
    <v>es-ES</v>
    <v>Map</v>
  </rv>
  <rv s="0">
    <v>536870912</v>
    <v>Hesse</v>
    <v>90fbe078-3753-40db-ff12-40aa58e76c5f</v>
    <v>es-ES</v>
    <v>Map</v>
  </rv>
  <rv s="0">
    <v>536870912</v>
    <v>Sajonia-Anhalt</v>
    <v>6af91c75-020d-7d63-0e2d-ab73f9f73280</v>
    <v>es-ES</v>
    <v>Map</v>
  </rv>
  <rv s="0">
    <v>536870912</v>
    <v>Brandeburgo</v>
    <v>c841173c-24ae-1249-8be1-c2ff2ec02111</v>
    <v>es-ES</v>
    <v>Map</v>
  </rv>
  <rv s="0">
    <v>536870912</v>
    <v>Bremen</v>
    <v>70a6262d-6ded-6a1a-8a3d-e24538d50a05</v>
    <v>es-ES</v>
    <v>Map</v>
  </rv>
  <rv s="2">
    <v>21</v>
  </rv>
  <rv s="1">
    <fb>180000</fb>
    <v>13</v>
  </rv>
  <rv s="1">
    <fb>3.0429999828338602E-2</fb>
    <v>47</v>
  </rv>
  <rv s="1">
    <fb>1.56</fb>
    <v>14</v>
  </rv>
  <rv s="1">
    <fb>0.48799999999999999</fb>
    <v>40</v>
  </rv>
  <rv s="1">
    <fb>9.5</fb>
    <v>14</v>
  </rv>
  <rv s="1">
    <fb>0.47678612319670299</fb>
    <v>40</v>
  </rv>
  <rv s="2">
    <v>22</v>
  </rv>
  <rv s="6">
    <v>#VALUE!</v>
    <v>es-ES</v>
    <v>75c62d8e-1449-4e4d-b188-d9e88f878dd9</v>
    <v>536870912</v>
    <v>1</v>
    <v>104</v>
    <v>36</v>
    <v>37</v>
    <v>Alemania</v>
    <v>9</v>
    <v>38</v>
    <v>Map</v>
    <v>11</v>
    <v>105</v>
    <v>DE</v>
    <v>469</v>
    <v>470</v>
    <v>471</v>
    <v>472</v>
    <v>473</v>
    <v>472</v>
    <v>474</v>
    <v>EUR</v>
    <v>475</v>
    <v>476</v>
    <v>Alemania, oficialmente República Federal de Alemania, es uno de los veintisiete Estados soberanos que forman la Unión Europea. Constituido en Estado social y democrático de derecho, su forma de gobierno es la república parlamentaria y federal. Su capital es Berlín. Está formado por dieciséis estados federados y limita al norte con el mar del Norte, Dinamarca, Suecia y el mar Báltico; al este con Polonia y la República Checa; al sur con Austria y Suiza; y al oeste con Francia, Luxemburgo, Bélgica y los Países Bajos. La ciudad de Büsingen am Hochrhein, enclavada en Suiza, también forma parte de Alemania. El territorio de Alemania abarca 357 376 km² de extensión y posee un clima templado. Con casi 83 millones de habitantes, es el país más poblado entre los Estados miembros de la Unión Europea, y es el hogar del tercer mayor grupo de emigrantes internacionales. En 2014, Alemania fue el segundo destino de las migraciones más popular en el mundo, después de Estados Unidos.</v>
    <v>477</v>
    <v>478</v>
    <v>479</v>
    <v>Deutschlandlied</v>
    <v>480</v>
    <v>481</v>
    <v>482</v>
    <v>483</v>
    <v>484</v>
    <v>487</v>
    <v>488</v>
    <v>489</v>
    <v>490</v>
    <v>491</v>
    <v>Alemania</v>
    <v>492</v>
    <v>493</v>
    <v>494</v>
    <v>495</v>
    <v>496</v>
    <v>497</v>
    <v>498</v>
    <v>499</v>
    <v>500</v>
    <v>501</v>
    <v>502</v>
    <v>503</v>
    <v>49</v>
    <v>504</v>
    <v>519</v>
    <v>520</v>
    <v>521</v>
    <v>522</v>
    <v>523</v>
    <v>524</v>
    <v>525</v>
    <v>Alemania</v>
    <v>mdp/vdpid/94</v>
    <v>526</v>
  </rv>
  <rv s="0">
    <v>536870912</v>
    <v>Francia</v>
    <v>c7bfe2de-4f82-e23c-ae42-8544b5b5c0ea</v>
    <v>es-ES</v>
    <v>Map</v>
  </rv>
  <rv s="1">
    <fb>643801</fb>
    <v>13</v>
  </rv>
  <rv s="1">
    <fb>0.31233278442262596</fb>
    <v>40</v>
  </rv>
  <rv s="1">
    <fb>1.1082549228829199E-2</fb>
    <v>40</v>
  </rv>
  <rv s="0">
    <v>536870912</v>
    <v>París</v>
    <v>85584d24-2116-5b98-89f9-5714db931ac6</v>
    <v>es-ES</v>
    <v>Map</v>
  </rv>
  <rv s="1">
    <fb>2365950236659.3599</fb>
    <v>41</v>
  </rv>
  <rv s="1">
    <fb>33</fb>
    <v>42</v>
  </rv>
  <rv s="1">
    <fb>46.487970872236403</fb>
    <v>43</v>
  </rv>
  <rv s="1">
    <fb>6939.5214736692897</fb>
    <v>13</v>
  </rv>
  <rv s="1">
    <fb>303275.56800000003</fb>
    <v>13</v>
  </rv>
  <rv s="1">
    <fb>82.526829268292701</fb>
    <v>43</v>
  </rv>
  <rv s="1">
    <fb>6.7968269799999995E-2</fb>
    <v>40</v>
  </rv>
  <rv s="2">
    <v>23</v>
  </rv>
  <rv s="1">
    <fb>0.24229980509910898</fb>
    <v>40</v>
  </rv>
  <rv s="1">
    <fb>110.04856675289</fb>
    <v>45</v>
  </rv>
  <rv s="3">
    <v>https://www.bing.com/search?q=Francia&amp;form=skydnc</v>
    <v>Aprenda más con Bing</v>
  </rv>
  <rv s="0">
    <v>805306368</v>
    <v>Emmanuel Macron (Presidente)</v>
    <v>35be5a56-7a78-6352-b158-60da8f84c858</v>
    <v>es-ES</v>
    <v>Generic</v>
  </rv>
  <rv s="0">
    <v>805306368</v>
    <v>Roselyne Bachelot (Ministro)</v>
    <v>2a0c630d-70bc-51cd-a63a-068dc4e0f0b1</v>
    <v>es-ES</v>
    <v>Generic</v>
  </rv>
  <rv s="0">
    <v>805306368</v>
    <v>Gérald Darmanin (Ministro)</v>
    <v>3038fdd5-aac1-41a8-0374-bbf6c1c6a306</v>
    <v>es-ES</v>
    <v>Generic</v>
  </rv>
  <rv s="0">
    <v>805306368</v>
    <v>Élisabeth Borne (Ministro)</v>
    <v>c29b2cc1-1c10-86a9-30a2-9ab14a3d6e89</v>
    <v>es-ES</v>
    <v>Generic</v>
  </rv>
  <rv s="0">
    <v>805306368</v>
    <v>Annick Girardin (Ministro)</v>
    <v>d6ee7601-535b-d78f-561e-00070574adae</v>
    <v>es-ES</v>
    <v>Generic</v>
  </rv>
  <rv s="0">
    <v>805306368</v>
    <v>Sébastien Lecornu (Ministro)</v>
    <v>e47a48ba-584f-b611-b461-996ec493e56d</v>
    <v>es-ES</v>
    <v>Generic</v>
  </rv>
  <rv s="0">
    <v>805306368</v>
    <v>Élisabeth Borne (Primer ministro)</v>
    <v>c29b2cc1-1c10-86a9-30a2-9ab14a3d6e89</v>
    <v>es-ES</v>
    <v>Generic</v>
  </rv>
  <rv s="2">
    <v>24</v>
  </rv>
  <rv s="1">
    <fb>1.0251076000000001</fb>
    <v>40</v>
  </rv>
  <rv s="1">
    <fb>0.65629000000000004</fb>
    <v>40</v>
  </rv>
  <rv s="1">
    <fb>3.2671999999999999</fb>
    <v>14</v>
  </rv>
  <rv s="1">
    <fb>3.4</fb>
    <v>43</v>
  </rv>
  <rv s="1">
    <fb>2715518274227.4502</fb>
    <v>41</v>
  </rv>
  <rv s="1">
    <fb>67059887</fb>
    <v>13</v>
  </rv>
  <rv s="1">
    <fb>54123364</fb>
    <v>13</v>
  </rv>
  <rv s="1">
    <fb>0.25800000000000001</fb>
    <v>40</v>
  </rv>
  <rv s="1">
    <fb>3.2000000000000001E-2</fb>
    <v>40</v>
  </rv>
  <rv s="1">
    <fb>0.4</fb>
    <v>40</v>
  </rv>
  <rv s="1">
    <fb>8.1000000000000003E-2</fb>
    <v>40</v>
  </rv>
  <rv s="1">
    <fb>0.21899999999999997</fb>
    <v>40</v>
  </rv>
  <rv s="1">
    <fb>0.55125999450683605</fb>
    <v>40</v>
  </rv>
  <rv s="1">
    <fb>0.13</fb>
    <v>40</v>
  </rv>
  <rv s="1">
    <fb>0.16899999999999998</fb>
    <v>40</v>
  </rv>
  <rv s="1">
    <fb>8</fb>
    <v>43</v>
  </rv>
  <rv s="1">
    <fb>11.16</fb>
    <v>46</v>
  </rv>
  <rv s="0">
    <v>536870912</v>
    <v>Alta Saboya</v>
    <v>a978c224-46e5-a035-f725-4b94288b7694</v>
    <v>es-ES</v>
    <v>Map</v>
  </rv>
  <rv s="0">
    <v>536870912</v>
    <v>Reunión</v>
    <v>7d1fa0b0-e3d7-d903-d64d-489c03fd0a75</v>
    <v>es-ES</v>
    <v>Map</v>
  </rv>
  <rv s="0">
    <v>536870912</v>
    <v>Polinesia Francesa</v>
    <v>340e15d5-6b74-8497-bbfa-4c1f323f5483</v>
    <v>es-ES</v>
    <v>Map</v>
  </rv>
  <rv s="0">
    <v>536870912</v>
    <v>Nueva Caledonia</v>
    <v>25b2aeab-b390-d01e-1f7f-90be767bd899</v>
    <v>es-ES</v>
    <v>Map</v>
  </rv>
  <rv s="0">
    <v>536870912</v>
    <v>Guadalupe</v>
    <v>56b80aaa-d840-1a73-13ba-70eb9b61a642</v>
    <v>es-ES</v>
    <v>Map</v>
  </rv>
  <rv s="0">
    <v>536870912</v>
    <v>Martinica</v>
    <v>f245adef-ee09-9352-e265-2a287e5eadbe</v>
    <v>es-ES</v>
    <v>Map</v>
  </rv>
  <rv s="0">
    <v>536870912</v>
    <v>Córcega</v>
    <v>7dae6ff4-03ba-2162-da4b-d4cf544ad43f</v>
    <v>es-ES</v>
    <v>Map</v>
  </rv>
  <rv s="0">
    <v>536870912</v>
    <v>Wallis y Futuna</v>
    <v>db8aa235-58e4-9e3d-8799-6839f3d35025</v>
    <v>es-ES</v>
    <v>Map</v>
  </rv>
  <rv s="0">
    <v>536870912</v>
    <v>San Bartolomé</v>
    <v>5c5081a9-306e-4f05-73a2-32b95a4b8600</v>
    <v>es-ES</v>
    <v>Map</v>
  </rv>
  <rv s="0">
    <v>536870912</v>
    <v>Mayotte</v>
    <v>545cc8bc-c211-076d-ee26-d2ff955eb394</v>
    <v>es-ES</v>
    <v>Map</v>
  </rv>
  <rv s="0">
    <v>536870912</v>
    <v>San Pedro y Miquelón</v>
    <v>aa096cf4-a54e-cd44-7204-c28310ca40f4</v>
    <v>es-ES</v>
    <v>Map</v>
  </rv>
  <rv s="0">
    <v>536870912</v>
    <v>Saboya</v>
    <v>b37e2d23-cea0-3534-4dd1-b0d7dd6fde8f</v>
    <v>es-ES</v>
    <v>Map</v>
  </rv>
  <rv s="0">
    <v>536870912</v>
    <v>Guayana Francesa</v>
    <v>328feb88-20d1-8674-1574-3ce8cc0bc9e9</v>
    <v>es-ES</v>
    <v>Map</v>
  </rv>
  <rv s="0">
    <v>536870912</v>
    <v>Tierras Australes y Antárticas Francesas</v>
    <v>b9d52319-44ee-bf16-d95f-72397f26ce4a</v>
    <v>es-ES</v>
    <v>Map</v>
  </rv>
  <rv s="0">
    <v>536870912</v>
    <v>Eure</v>
    <v>ed6304ad-df4b-13a8-59be-ea574dc5bae1</v>
    <v>es-ES</v>
    <v>Map</v>
  </rv>
  <rv s="0">
    <v>536870912</v>
    <v>Sena Marítimo</v>
    <v>a21dc708-3140-5a55-7d01-803030360fb2</v>
    <v>es-ES</v>
    <v>Map</v>
  </rv>
  <rv s="0">
    <v>536870912</v>
    <v>San Martín</v>
    <v>281a8fb2-1b63-4320-5d31-8f0fb46c4f1a</v>
    <v>es-ES</v>
    <v>Map</v>
  </rv>
  <rv s="0">
    <v>536870912</v>
    <v>Alto Saona</v>
    <v>a2d8b2c4-ec74-84ee-777c-2f8277384514</v>
    <v>es-ES</v>
    <v>Map</v>
  </rv>
  <rv s="0">
    <v>536870912</v>
    <v>Somme</v>
    <v>37ea7117-b9d2-d6e6-f85c-c89a0b536bc9</v>
    <v>es-ES</v>
    <v>Map</v>
  </rv>
  <rv s="0">
    <v>536870912</v>
    <v>Mancha</v>
    <v>30cb17cd-689e-aa53-7d74-ad51a66d71d8</v>
    <v>es-ES</v>
    <v>Map</v>
  </rv>
  <rv s="0">
    <v>536870912</v>
    <v>Alta Córcega</v>
    <v>7cc29b94-94ac-e3ea-e501-0b782e54084b</v>
    <v>es-ES</v>
    <v>Map</v>
  </rv>
  <rv s="0">
    <v>536870912</v>
    <v>Tarn</v>
    <v>83119498-14bb-1038-fdf0-bb1b17369b30</v>
    <v>es-ES</v>
    <v>Map</v>
  </rv>
  <rv s="0">
    <v>536870912</v>
    <v>Saona y Loira</v>
    <v>00a02b2b-4704-ef60-955a-22d0fd2b7f56</v>
    <v>es-ES</v>
    <v>Map</v>
  </rv>
  <rv s="0">
    <v>536870912</v>
    <v>Ille y Vilaine</v>
    <v>81c210ee-46e3-91d8-1da8-228bb8a241f2</v>
    <v>es-ES</v>
    <v>Map</v>
  </rv>
  <rv s="0">
    <v>536870912</v>
    <v>Centro-Valle del Loira</v>
    <v>6aafd8c4-aba3-0388-62a3-d302e77f40c4</v>
    <v>es-ES</v>
    <v>Map</v>
  </rv>
  <rv s="0">
    <v>536870912</v>
    <v>Ariège</v>
    <v>8550d5a1-b844-4c89-abe4-c6b979c99db4</v>
    <v>es-ES</v>
    <v>Map</v>
  </rv>
  <rv s="0">
    <v>536870912</v>
    <v>Córcega del Sur</v>
    <v>4844fa58-0f98-1617-f356-09174f8729a3</v>
    <v>es-ES</v>
    <v>Map</v>
  </rv>
  <rv s="0">
    <v>536870912</v>
    <v>Dordoña</v>
    <v>be1aea9d-0a5e-02e0-5905-9fdf5c3a0511</v>
    <v>es-ES</v>
    <v>Map</v>
  </rv>
  <rv s="0">
    <v>536870912</v>
    <v>Alto Marne</v>
    <v>bcc5642c-f3a6-2f37-f938-154c57cf50cd</v>
    <v>es-ES</v>
    <v>Map</v>
  </rv>
  <rv s="0">
    <v>536870912</v>
    <v>Côte-d'Or</v>
    <v>76b7f10f-67c3-85cf-9245-26043c740b36</v>
    <v>es-ES</v>
    <v>Map</v>
  </rv>
  <rv s="0">
    <v>536870912</v>
    <v>Loira Atlántico</v>
    <v>bf4a4628-ceb5-b5d0-4889-890b473d3127</v>
    <v>es-ES</v>
    <v>Map</v>
  </rv>
  <rv s="0">
    <v>536870912</v>
    <v>Jura</v>
    <v>1c0af201-ce58-8ae7-5f8c-67fdaa748fb2</v>
    <v>es-ES</v>
    <v>Map</v>
  </rv>
  <rv s="0">
    <v>536870912</v>
    <v>Bajo Rin</v>
    <v>43349d05-a47b-cc66-cf48-66301f22f744</v>
    <v>es-ES</v>
    <v>Map</v>
  </rv>
  <rv s="0">
    <v>536870912</v>
    <v>Drôme</v>
    <v>292bc275-84e4-8bc3-5400-14bc5ca71d73</v>
    <v>es-ES</v>
    <v>Map</v>
  </rv>
  <rv s="0">
    <v>536870912</v>
    <v>Sena-Saint Denis</v>
    <v>3d5ea2f7-2680-43ce-73aa-863db59b3648</v>
    <v>es-ES</v>
    <v>Map</v>
  </rv>
  <rv s="0">
    <v>536870912</v>
    <v>Valle del Oise</v>
    <v>0ac64226-15b9-f259-7f89-a07ffeac79ec</v>
    <v>es-ES</v>
    <v>Map</v>
  </rv>
  <rv s="0">
    <v>536870912</v>
    <v>Sena y Marne</v>
    <v>584f98fc-30fd-f6be-956d-5aba683c1b4c</v>
    <v>es-ES</v>
    <v>Map</v>
  </rv>
  <rv s="0">
    <v>536870912</v>
    <v>Alpes de Alta Provenza</v>
    <v>2463acbf-5353-3875-acb9-7279cc06fb2c</v>
    <v>es-ES</v>
    <v>Map</v>
  </rv>
  <rv s="0">
    <v>536870912</v>
    <v>Nièvre</v>
    <v>cd451fbc-d1c0-f9b6-4fea-0866a8f9c27c</v>
    <v>es-ES</v>
    <v>Map</v>
  </rv>
  <rv s="0">
    <v>536870912</v>
    <v>Calvados</v>
    <v>c94f1118-6a31-5bbb-b12c-593bc8d4c180</v>
    <v>es-ES</v>
    <v>Map</v>
  </rv>
  <rv s="0">
    <v>536870912</v>
    <v>Costas de Armor</v>
    <v>3ac3ca4c-ae1d-7922-48a0-0fffb472646e</v>
    <v>es-ES</v>
    <v>Map</v>
  </rv>
  <rv s="0">
    <v>536870912</v>
    <v>Lozère</v>
    <v>51cda30d-0957-cc60-f449-7cedac5c2f5d</v>
    <v>es-ES</v>
    <v>Map</v>
  </rv>
  <rv s="0">
    <v>536870912</v>
    <v>Indre</v>
    <v>644a2058-4d87-9f16-ed9e-dff4729d747c</v>
    <v>es-ES</v>
    <v>Map</v>
  </rv>
  <rv s="0">
    <v>536870912</v>
    <v>Charente Marítimo</v>
    <v>10a89f8a-f91f-d426-88f4-6a1ac9788f5d</v>
    <v>es-ES</v>
    <v>Map</v>
  </rv>
  <rv s="0">
    <v>536870912</v>
    <v>Corrèze</v>
    <v>c5e194d5-0ea5-4d9d-9897-23fe510b1a40</v>
    <v>es-ES</v>
    <v>Map</v>
  </rv>
  <rv s="0">
    <v>536870912</v>
    <v>Maine y Loira</v>
    <v>dbd78e30-07ab-d6d1-cb42-fc01fb10a1e6</v>
    <v>es-ES</v>
    <v>Map</v>
  </rv>
  <rv s="0">
    <v>536870912</v>
    <v>Indre y Loira</v>
    <v>57d64575-78c8-e5c0-f5a3-4c4ec79d9bd4</v>
    <v>es-ES</v>
    <v>Map</v>
  </rv>
  <rv s="0">
    <v>536870912</v>
    <v>Hérault</v>
    <v>96589375-a7e9-f023-02e9-25d2769bac95</v>
    <v>es-ES</v>
    <v>Map</v>
  </rv>
  <rv s="0">
    <v>536870912</v>
    <v>Valle del Marne</v>
    <v>5b4d53ad-f7a6-a80c-27a1-6adc32898a8b</v>
    <v>es-ES</v>
    <v>Map</v>
  </rv>
  <rv s="0">
    <v>536870912</v>
    <v>Pirineos Atlánticos</v>
    <v>7a55ca85-3992-84c3-18bd-faab3cd83815</v>
    <v>es-ES</v>
    <v>Map</v>
  </rv>
  <rv s="0">
    <v>536870912</v>
    <v>Alto Rin</v>
    <v>389dcf06-db1b-7fea-0231-4921fe772f1b</v>
    <v>es-ES</v>
    <v>Map</v>
  </rv>
  <rv s="0">
    <v>536870912</v>
    <v>Gard</v>
    <v>a2b00a36-67df-6330-1cb0-8b76f83f62ef</v>
    <v>es-ES</v>
    <v>Map</v>
  </rv>
  <rv s="0">
    <v>536870912</v>
    <v>Aveyron</v>
    <v>661b9ea4-381a-b275-475e-c080ae790696</v>
    <v>es-ES</v>
    <v>Map</v>
  </rv>
  <rv s="0">
    <v>536870912</v>
    <v>Landas</v>
    <v>fb21cbe8-be4b-f5f6-6e17-738a5f878e58</v>
    <v>es-ES</v>
    <v>Map</v>
  </rv>
  <rv s="0">
    <v>536870912</v>
    <v>Altos del Sena</v>
    <v>b65da94e-a174-9970-cad6-b3bd1bbe50f8</v>
    <v>es-ES</v>
    <v>Map</v>
  </rv>
  <rv s="0">
    <v>536870912</v>
    <v>Meurthe y Mosela</v>
    <v>a85ebbf4-0a84-6ffd-ba7a-00e5d636d799</v>
    <v>es-ES</v>
    <v>Map</v>
  </rv>
  <rv s="0">
    <v>536870912</v>
    <v>Pirineos Orientales</v>
    <v>6f559f32-59f1-428e-3959-bbce1712c380</v>
    <v>es-ES</v>
    <v>Map</v>
  </rv>
  <rv s="0">
    <v>536870912</v>
    <v>Paso de Calais</v>
    <v>0440f94f-7798-d9cc-6b38-da253dcc8637</v>
    <v>es-ES</v>
    <v>Map</v>
  </rv>
  <rv s="0">
    <v>536870912</v>
    <v>Eure y Loir</v>
    <v>1e4727b6-6261-8213-f441-5e3789bfe140</v>
    <v>es-ES</v>
    <v>Map</v>
  </rv>
  <rv s="0">
    <v>536870912</v>
    <v>Vienne</v>
    <v>108aa0c8-eac5-ed42-9c55-7576e85f4a8f</v>
    <v>es-ES</v>
    <v>Map</v>
  </rv>
  <rv s="0">
    <v>536870912</v>
    <v>Finisterre</v>
    <v>aab13240-a95c-948a-482c-51ffcf16db90</v>
    <v>es-ES</v>
    <v>Map</v>
  </rv>
  <rv s="0">
    <v>536870912</v>
    <v>Creuse</v>
    <v>dd371e57-c02d-2940-3824-8abcac3f5b16</v>
    <v>es-ES</v>
    <v>Map</v>
  </rv>
  <rv s="0">
    <v>536870912</v>
    <v>Morbihan</v>
    <v>d60daed9-494d-85e7-d992-512a02eff123</v>
    <v>es-ES</v>
    <v>Map</v>
  </rv>
  <rv s="0">
    <v>536870912</v>
    <v>Alto Garona</v>
    <v>c75adb65-dddc-9ed9-5ec6-599b9553fdac</v>
    <v>es-ES</v>
    <v>Map</v>
  </rv>
  <rv s="0">
    <v>536870912</v>
    <v>Altos Pirineos</v>
    <v>944accb5-1745-85f2-073a-28399fa8a190</v>
    <v>es-ES</v>
    <v>Map</v>
  </rv>
  <rv s="0">
    <v>536870912</v>
    <v>Essonne</v>
    <v>0cc4a3e8-51e5-8308-126a-7f33952f640c</v>
    <v>es-ES</v>
    <v>Map</v>
  </rv>
  <rv s="0">
    <v>536870912</v>
    <v>Aude</v>
    <v>4dffa200-dea8-f5a0-2240-7e41a42ef177</v>
    <v>es-ES</v>
    <v>Map</v>
  </rv>
  <rv s="0">
    <v>536870912</v>
    <v>Aube</v>
    <v>1792c130-60be-106e-1e44-cc254919ce05</v>
    <v>es-ES</v>
    <v>Map</v>
  </rv>
  <rv s="0">
    <v>536870912</v>
    <v>Oise</v>
    <v>a806252b-efff-01b7-91bd-c36bc35224f3</v>
    <v>es-ES</v>
    <v>Map</v>
  </rv>
  <rv s="0">
    <v>536870912</v>
    <v>Vosgos</v>
    <v>5bd42721-6632-bb30-1f77-8a3f762976ac</v>
    <v>es-ES</v>
    <v>Map</v>
  </rv>
  <rv s="0">
    <v>536870912</v>
    <v>Loir y Cher</v>
    <v>15209369-9104-c387-8520-a5f92fd0704c</v>
    <v>es-ES</v>
    <v>Map</v>
  </rv>
  <rv s="0">
    <v>536870912</v>
    <v>Lot y Garona</v>
    <v>847c1ec4-708f-d3ba-ef4a-ba275d255773</v>
    <v>es-ES</v>
    <v>Map</v>
  </rv>
  <rv s="0">
    <v>536870912</v>
    <v>Isère</v>
    <v>12375c6d-9f12-163c-5c43-5b6f59406225</v>
    <v>es-ES</v>
    <v>Map</v>
  </rv>
  <rv s="0">
    <v>536870912</v>
    <v>Territorio de Belfort</v>
    <v>c2174bec-fbf1-67a3-1cbf-0e07fb3c9d85</v>
    <v>es-ES</v>
    <v>Map</v>
  </rv>
  <rv s="0">
    <v>536870912</v>
    <v>Alto Loira</v>
    <v>7d62611c-1129-1318-46a4-32493d6d49e6</v>
    <v>es-ES</v>
    <v>Map</v>
  </rv>
  <rv s="0">
    <v>536870912</v>
    <v>Ardèche</v>
    <v>bf1c9742-98a2-4942-a0cb-c8a2f0ff9701</v>
    <v>es-ES</v>
    <v>Map</v>
  </rv>
  <rv s="0">
    <v>536870912</v>
    <v>Loiret</v>
    <v>a6fbc858-6174-1507-1ef3-722b5331eb96</v>
    <v>es-ES</v>
    <v>Map</v>
  </rv>
  <rv s="0">
    <v>536870912</v>
    <v>Deux-Sèvres</v>
    <v>a5ffcc63-68c6-7a82-3a9e-7002aefac16b</v>
    <v>es-ES</v>
    <v>Map</v>
  </rv>
  <rv s="0">
    <v>536870912</v>
    <v>Tarn y Garona</v>
    <v>54324480-3892-3992-76d4-5e1c8f8e2ea3</v>
    <v>es-ES</v>
    <v>Map</v>
  </rv>
  <rv s="0">
    <v>536870912</v>
    <v>Ardenas</v>
    <v>2a95094e-9294-faa3-a8ab-8b2991b9e1a8</v>
    <v>es-ES</v>
    <v>Map</v>
  </rv>
  <rv s="0">
    <v>536870912</v>
    <v>Vandea</v>
    <v>7fe21032-33eb-c61f-ab06-3796d48b9159</v>
    <v>es-ES</v>
    <v>Map</v>
  </rv>
  <rv s="0">
    <v>536870912</v>
    <v>Alto Vienne</v>
    <v>0e6e4aef-9741-f2df-dd2a-70065668ce21</v>
    <v>es-ES</v>
    <v>Map</v>
  </rv>
  <rv s="0">
    <v>536870912</v>
    <v>Bocas del Ródano</v>
    <v>d8a7c01f-e5cb-2eb2-d5b6-fc9cc97b3489</v>
    <v>es-ES</v>
    <v>Map</v>
  </rv>
  <rv s="0">
    <v>536870912</v>
    <v>Gers</v>
    <v>ceea0c3c-7c1a-09ec-7796-1cce63160125</v>
    <v>es-ES</v>
    <v>Map</v>
  </rv>
  <rv s="0">
    <v>536870912</v>
    <v>Lot</v>
    <v>e4a39c0f-80df-9cf6-8c6c-e8a2a63fec3a</v>
    <v>es-ES</v>
    <v>Map</v>
  </rv>
  <rv s="0">
    <v>536870912</v>
    <v>Alpes Marítimos</v>
    <v>83901c43-49d0-9f7e-723e-4ca6daaacce2</v>
    <v>es-ES</v>
    <v>Map</v>
  </rv>
  <rv s="0">
    <v>536870912</v>
    <v>Altos Alpes</v>
    <v>92cfefe0-e047-398b-6d1f-6ab195cf9863</v>
    <v>es-ES</v>
    <v>Map</v>
  </rv>
  <rv s="0">
    <v>536870912</v>
    <v>Vaucluse</v>
    <v>a190e32c-8b86-e903-d3ae-ae3e5feccb71</v>
    <v>es-ES</v>
    <v>Map</v>
  </rv>
  <rv s="0">
    <v>536870912</v>
    <v>Normandía</v>
    <v>3e508a17-1303-ffc1-9d13-493d159d305c</v>
    <v>es-ES</v>
    <v>Map</v>
  </rv>
  <rv s="0">
    <v>536870912</v>
    <v>Norte</v>
    <v>bee37859-eaf9-d994-d502-267df9fdc01c</v>
    <v>es-ES</v>
    <v>Map</v>
  </rv>
  <rv s="0">
    <v>536870912</v>
    <v>Allier</v>
    <v>1106a57f-4262-a0a7-7bff-d7a1933e4000</v>
    <v>es-ES</v>
    <v>Map</v>
  </rv>
  <rv s="0">
    <v>536870912</v>
    <v>Orne</v>
    <v>ef487664-1442-683b-96a6-483af8b24a73</v>
    <v>es-ES</v>
    <v>Map</v>
  </rv>
  <rv s="0">
    <v>536870912</v>
    <v>Var</v>
    <v>e65178f9-77a3-fb70-b0b7-8c6ca7b078da</v>
    <v>es-ES</v>
    <v>Map</v>
  </rv>
  <rv s="0">
    <v>536870912</v>
    <v>Mayenne</v>
    <v>a2360257-339c-4162-b244-ce6258921bba</v>
    <v>es-ES</v>
    <v>Map</v>
  </rv>
  <rv s="0">
    <v>536870912</v>
    <v>Charente</v>
    <v>650da742-ab9d-e1cf-2b50-4b271b4c82ae</v>
    <v>es-ES</v>
    <v>Map</v>
  </rv>
  <rv s="0">
    <v>536870912</v>
    <v>Ródano</v>
    <v>cc174d15-ddf1-2f1e-8656-f3af821f4831</v>
    <v>es-ES</v>
    <v>Map</v>
  </rv>
  <rv s="0">
    <v>536870912</v>
    <v>Yonne</v>
    <v>154c2e88-9a11-4cd1-d5e3-87f6a02d46f5</v>
    <v>es-ES</v>
    <v>Map</v>
  </rv>
  <rv s="0">
    <v>536870912</v>
    <v>Doubs</v>
    <v>57dc7188-cb49-01c6-a78e-078be5045e3d</v>
    <v>es-ES</v>
    <v>Map</v>
  </rv>
  <rv s="0">
    <v>536870912</v>
    <v>Cher</v>
    <v>68e66cca-e778-a713-6053-2d9d229657f3</v>
    <v>es-ES</v>
    <v>Map</v>
  </rv>
  <rv s="0">
    <v>536870912</v>
    <v>Gironda</v>
    <v>5ac5e96b-c1a3-0353-c9e6-6e32bcd9b2a1</v>
    <v>es-ES</v>
    <v>Map</v>
  </rv>
  <rv s="0">
    <v>536870912</v>
    <v>Yvelines</v>
    <v>347a10bd-a260-932d-0437-44fbe26803c7</v>
    <v>es-ES</v>
    <v>Map</v>
  </rv>
  <rv s="0">
    <v>536870912</v>
    <v>Aisne</v>
    <v>f675d7ad-5638-71f6-272f-3013bf6d8b52</v>
    <v>es-ES</v>
    <v>Map</v>
  </rv>
  <rv s="0">
    <v>536870912</v>
    <v>Mosela</v>
    <v>7fc54835-e4c4-4cd9-af2a-bddfbd0c4e94</v>
    <v>es-ES</v>
    <v>Map</v>
  </rv>
  <rv s="0">
    <v>536870912</v>
    <v>Mosa</v>
    <v>4c4d9f68-e7be-4788-ae1c-689c307eb428</v>
    <v>es-ES</v>
    <v>Map</v>
  </rv>
  <rv s="0">
    <v>536870912</v>
    <v>Cantal</v>
    <v>e9810dcc-9312-b403-0145-c937d59e4ce7</v>
    <v>es-ES</v>
    <v>Map</v>
  </rv>
  <rv s="0">
    <v>536870912</v>
    <v>Sarthe</v>
    <v>4c97d56e-bc2d-9a00-8c8b-2cc6703c179b</v>
    <v>es-ES</v>
    <v>Map</v>
  </rv>
  <rv s="0">
    <v>536870912</v>
    <v>Alta Francia</v>
    <v>4eb2d0b0-8845-48d0-9343-9ba3e7fe81a0</v>
    <v>es-ES</v>
    <v>Map</v>
  </rv>
  <rv s="0">
    <v>536870912</v>
    <v>Nouvelle-Aquitaine</v>
    <v>7955f423-af31-d2e0-f045-b14668178865</v>
    <v>es-ES</v>
    <v>Map</v>
  </rv>
  <rv s="0">
    <v>536870912</v>
    <v>Grand Est</v>
    <v>e2f60e84-1701-6d84-e960-ba87138e3631</v>
    <v>es-ES</v>
    <v>Map</v>
  </rv>
  <rv s="0">
    <v>536870912</v>
    <v>Auvernia-Ródano-Alpes</v>
    <v>b53940d0-b739-faf5-78d1-93f189f878c9</v>
    <v>es-ES</v>
    <v>Map</v>
  </rv>
  <rv s="0">
    <v>536870912</v>
    <v>Ain</v>
    <v>71607760-ab2a-d381-87a5-d1eac5be2f1c</v>
    <v>es-ES</v>
    <v>Map</v>
  </rv>
  <rv s="0">
    <v>536870912</v>
    <v>Puy-de-Dôme</v>
    <v>a8c0bbce-45c3-3fe6-28d3-08d27113db03</v>
    <v>es-ES</v>
    <v>Map</v>
  </rv>
  <rv s="0">
    <v>536870912</v>
    <v>Borgoña-Franco Condado</v>
    <v>4bc8dff1-8d72-5341-f405-63c7be8c6672</v>
    <v>es-ES</v>
    <v>Map</v>
  </rv>
  <rv s="2">
    <v>25</v>
  </rv>
  <rv s="1">
    <fb>307000</fb>
    <v>13</v>
  </rv>
  <rv s="1">
    <fb>8.4270000457763714E-2</fb>
    <v>47</v>
  </rv>
  <rv s="1">
    <fb>1.88</fb>
    <v>14</v>
  </rv>
  <rv s="1">
    <fb>0.60699999999999998</fb>
    <v>40</v>
  </rv>
  <rv s="1">
    <fb>11.3</fb>
    <v>14</v>
  </rv>
  <rv s="1">
    <fb>0.524475441661716</fb>
    <v>40</v>
  </rv>
  <rv s="2">
    <v>26</v>
  </rv>
  <rv s="12">
    <v>#VALUE!</v>
    <v>es-ES</v>
    <v>c7bfe2de-4f82-e23c-ae42-8544b5b5c0ea</v>
    <v>536870912</v>
    <v>1</v>
    <v>114</v>
    <v>115</v>
    <v>116</v>
    <v>Francia</v>
    <v>9</v>
    <v>10</v>
    <v>Map</v>
    <v>11</v>
    <v>117</v>
    <v>FR</v>
    <v>529</v>
    <v>530</v>
    <v>531</v>
    <v>532</v>
    <v>533</v>
    <v>532</v>
    <v>534</v>
    <v>EUR</v>
    <v>535</v>
    <v>536</v>
    <v>Francia, oficialmente la República Francesa, es un país transcontinental que se extiende por Europa Occidental y por regiones y territorios de ultramar en América y los océanos Atlántico, Pacífico e Índico. Su área metropolitana se extiende desde el Rin hasta el Océano Atlántico y desde el Mar Mediterráneo hasta el Canal de la Mancha y el Mar del Norte; los territorios de ultramar incluyen la Guayana Francesa en América del Sur, San Pedro y Miquelón en el Atlántico Norte, las Antillas francesas y muchas islas en Oceanía y el Océano Índico. Debido a sus diversos territorios costeros, Francia posee la mayor zona económica exclusiva del mundo. Francia limita con Bélgica, Luxemburgo, Alemania, Suiza, Mónaco, Italia, Andorra y España en Europa, así como con los Países Bajos, Surinam y Brasil en América. Sus dieciocho regiones integrales abarcan una superficie combinada de 643 801 km² y más de 67 millones de personas. Francia es una república semipresidencialista unitaria con capital en París, la mayor ciudad del país y principal centro cultural y comercial; otras zonas urbanas importantes son Marsella, Lyon, Toulouse, Lille, Burdeos y Niza.</v>
    <v>537</v>
    <v>538</v>
    <v>539</v>
    <v>La Marsellesa</v>
    <v>540</v>
    <v>541</v>
    <v>542</v>
    <v>543</v>
    <v>551</v>
    <v>552</v>
    <v>553</v>
    <v>554</v>
    <v>555</v>
    <v>Francia</v>
    <v>556</v>
    <v>557</v>
    <v>558</v>
    <v>559</v>
    <v>560</v>
    <v>561</v>
    <v>562</v>
    <v>563</v>
    <v>564</v>
    <v>565</v>
    <v>566</v>
    <v>503</v>
    <v>567</v>
    <v>568</v>
    <v>682</v>
    <v>683</v>
    <v>684</v>
    <v>685</v>
    <v>686</v>
    <v>687</v>
    <v>688</v>
    <v>Francia</v>
    <v>mdp/vdpid/84</v>
    <v>689</v>
  </rv>
  <rv s="0">
    <v>536870912</v>
    <v>España</v>
    <v>1baf9d59-f443-e9f4-6e49-de048a073e3f</v>
    <v>es-ES</v>
    <v>Map</v>
  </rv>
  <rv s="1">
    <fb>505370</fb>
    <v>13</v>
  </rv>
  <rv s="1">
    <fb>0.36936209528965797</fb>
    <v>40</v>
  </rv>
  <rv s="1">
    <fb>6.9953624171701497E-3</fb>
    <v>40</v>
  </rv>
  <rv s="0">
    <v>536870912</v>
    <v>Madrid</v>
    <v>a497c067-c4c6-4bf4-9a5d-34fd30589bda</v>
    <v>es-ES</v>
    <v>Map</v>
  </rv>
  <rv s="1">
    <fb>797285840000</fb>
    <v>41</v>
  </rv>
  <rv s="1">
    <fb>34</fb>
    <v>42</v>
  </rv>
  <rv s="1">
    <fb>72.955546118337793</fb>
    <v>43</v>
  </rv>
  <rv s="1">
    <fb>5355.9870055822103</fb>
    <v>13</v>
  </rv>
  <rv s="1">
    <fb>244002.18</fb>
    <v>13</v>
  </rv>
  <rv s="1">
    <fb>83.334146341463395</fb>
    <v>43</v>
  </rv>
  <rv s="1">
    <fb>0.24229018520000001</fb>
    <v>40</v>
  </rv>
  <rv s="5">
    <v>6</v>
    <v>11</v>
    <v>129</v>
    <v>0</v>
    <v>Image of España</v>
  </rv>
  <rv s="1">
    <fb>0.14248211393678101</fb>
    <v>40</v>
  </rv>
  <rv s="1">
    <fb>110.96151904206</fb>
    <v>45</v>
  </rv>
  <rv s="3">
    <v>https://www.bing.com/search?q=Espa%c3%b1a&amp;form=skydnc</v>
    <v>Aprenda más con Bing</v>
  </rv>
  <rv s="0">
    <v>805306368</v>
    <v>Pedro Sánchez (Primer ministro)</v>
    <v>9e0d6cf3-f466-7b6f-0a92-aa23020fc120</v>
    <v>es-ES</v>
    <v>Generic</v>
  </rv>
  <rv s="0">
    <v>805306368</v>
    <v>Iñigo Urkullu (Jefe de Gobierno)</v>
    <v>0d4f30d6-1d60-806b-c22a-e860ba137b27</v>
    <v>es-ES</v>
    <v>Generic</v>
  </rv>
  <rv s="2">
    <v>27</v>
  </rv>
  <rv s="1">
    <fb>1.0271029</fb>
    <v>40</v>
  </rv>
  <rv s="1">
    <fb>0.88853009999999999</fb>
    <v>40</v>
  </rv>
  <rv s="1">
    <fb>3.8723000000000001</fb>
    <v>14</v>
  </rv>
  <rv s="1">
    <fb>2.5</fb>
    <v>43</v>
  </rv>
  <rv s="1">
    <fb>1394116310768.6299</fb>
    <v>41</v>
  </rv>
  <rv s="1">
    <fb>47076781</fb>
    <v>13</v>
  </rv>
  <rv s="1">
    <fb>37927409</fb>
    <v>13</v>
  </rv>
  <rv s="1">
    <fb>0.254</fb>
    <v>40</v>
  </rv>
  <rv s="1">
    <fb>2.1000000000000001E-2</fb>
    <v>40</v>
  </rv>
  <rv s="1">
    <fb>0.41</fb>
    <v>40</v>
  </rv>
  <rv s="1">
    <fb>6.2E-2</fb>
    <v>40</v>
  </rv>
  <rv s="1">
    <fb>0.23399999999999999</fb>
    <v>40</v>
  </rv>
  <rv s="1">
    <fb>0.57492000579834002</fb>
    <v>40</v>
  </rv>
  <rv s="1">
    <fb>0.122</fb>
    <v>40</v>
  </rv>
  <rv s="1">
    <fb>0.17199999999999999</fb>
    <v>40</v>
  </rv>
  <rv s="1">
    <fb>1.26</fb>
    <v>46</v>
  </rv>
  <rv s="1">
    <fb>4</fb>
    <v>43</v>
  </rv>
  <rv s="1">
    <fb>5.6</fb>
    <v>46</v>
  </rv>
  <rv s="0">
    <v>536870912</v>
    <v>Melilla</v>
    <v>a67b3afb-47dd-d884-afd6-0794c4de12ba</v>
    <v>es-ES</v>
    <v>Map</v>
  </rv>
  <rv s="0">
    <v>536870912</v>
    <v>País Vasco</v>
    <v>27cbb013-d521-0f66-7c87-67bad92e92f5</v>
    <v>es-ES</v>
    <v>Map</v>
  </rv>
  <rv s="0">
    <v>536870912</v>
    <v>Cataluña</v>
    <v>54afd4ed-d6c4-c6c9-2f8d-10440795b196</v>
    <v>es-ES</v>
    <v>Map</v>
  </rv>
  <rv s="0">
    <v>536870912</v>
    <v>Navarra</v>
    <v>bd2c46e0-0dec-2a95-cf06-e23728a2a0ed</v>
    <v>es-ES</v>
    <v>Map</v>
  </rv>
  <rv s="0">
    <v>536870912</v>
    <v>Canarias</v>
    <v>e5f4f633-d27e-9012-be27-a85d7ed21999</v>
    <v>es-ES</v>
    <v>Map</v>
  </rv>
  <rv s="0">
    <v>536870912</v>
    <v>Comunidad Valenciana</v>
    <v>d1a45f13-aca9-6854-cb23-92573a279216</v>
    <v>es-ES</v>
    <v>Map</v>
  </rv>
  <rv s="0">
    <v>536870912</v>
    <v>Castilla y León</v>
    <v>7fc8f34d-7f31-b8c6-34d4-545cb3920adf</v>
    <v>es-ES</v>
    <v>Map</v>
  </rv>
  <rv s="0">
    <v>536870912</v>
    <v>Ceuta</v>
    <v>4575b2d9-4933-9d93-b84d-3080054b3dda</v>
    <v>es-ES</v>
    <v>Map</v>
  </rv>
  <rv s="0">
    <v>536870912</v>
    <v>Galicia</v>
    <v>70c91f08-f55c-f98a-047e-aa9228ed4253</v>
    <v>es-ES</v>
    <v>Map</v>
  </rv>
  <rv s="0">
    <v>536870912</v>
    <v>Extremadura</v>
    <v>60c245e4-f9c9-d637-1ff7-50148c20166f</v>
    <v>es-ES</v>
    <v>Map</v>
  </rv>
  <rv s="0">
    <v>536870912</v>
    <v>Asturias</v>
    <v>6880b28a-27ed-46a3-3b3f-93553df34103</v>
    <v>es-ES</v>
    <v>Map</v>
  </rv>
  <rv s="0">
    <v>536870912</v>
    <v>Región de Murcia</v>
    <v>e697a468-5c9d-9a42-68ac-b04781a55abd</v>
    <v>es-ES</v>
    <v>Map</v>
  </rv>
  <rv s="0">
    <v>536870912</v>
    <v>Islas Baleares</v>
    <v>7e327ef9-6826-d495-c6f5-ce9e1568e47a</v>
    <v>es-ES</v>
    <v>Map</v>
  </rv>
  <rv s="0">
    <v>536870912</v>
    <v>Provincia de Pontevedra</v>
    <v>c1aaaaff-0eb5-0f73-598d-c58391a9f7b0</v>
    <v>es-ES</v>
    <v>Map</v>
  </rv>
  <rv s="0">
    <v>536870912</v>
    <v>Andalucía</v>
    <v>b009454b-b921-1477-fbf3-ea4c66d409b5</v>
    <v>es-ES</v>
    <v>Map</v>
  </rv>
  <rv s="0">
    <v>536870912</v>
    <v>Vizcaya</v>
    <v>4bfafe6b-99a7-ddb4-4646-6c32e5a3f1cb</v>
    <v>es-ES</v>
    <v>Map</v>
  </rv>
  <rv s="0">
    <v>536870912</v>
    <v>Cantabria</v>
    <v>ff0ffbe3-172a-ecd8-17cd-6f2f89c9d0dd</v>
    <v>es-ES</v>
    <v>Map</v>
  </rv>
  <rv s="0">
    <v>536870912</v>
    <v>Aragón</v>
    <v>66482df7-7a8d-eb53-1b74-7702eb8f6ab7</v>
    <v>es-ES</v>
    <v>Map</v>
  </rv>
  <rv s="0">
    <v>536870912</v>
    <v>Comunidad de Madrid</v>
    <v>854c08ed-f6d7-c812-1a3f-46928ae0597e</v>
    <v>es-ES</v>
    <v>Map</v>
  </rv>
  <rv s="0">
    <v>536870912</v>
    <v>Provincia de Gerona</v>
    <v>10862bc0-af28-7e3a-6341-2b573f763195</v>
    <v>es-ES</v>
    <v>Map</v>
  </rv>
  <rv s="0">
    <v>536870912</v>
    <v>Provincia de Lérida</v>
    <v>cd271e37-2d9a-a660-6a8c-0aafb0a0ef8b</v>
    <v>es-ES</v>
    <v>Map</v>
  </rv>
  <rv s="0">
    <v>536870912</v>
    <v>Provincia de Barcelona</v>
    <v>b2a3ae51-9710-d8d5-f226-e01e09478534</v>
    <v>es-ES</v>
    <v>Map</v>
  </rv>
  <rv s="0">
    <v>536870912</v>
    <v>Provincia de La Coruña</v>
    <v>d8fb1e81-3943-afed-8b2e-ae2cdff823be</v>
    <v>es-ES</v>
    <v>Map</v>
  </rv>
  <rv s="0">
    <v>536870912</v>
    <v>Provincia de León</v>
    <v>2b12d681-c881-a39a-191e-360067079f4e</v>
    <v>es-ES</v>
    <v>Map</v>
  </rv>
  <rv s="0">
    <v>536870912</v>
    <v>Provincia de Lugo</v>
    <v>af6d4164-f953-27c3-082c-33c429fec322</v>
    <v>es-ES</v>
    <v>Map</v>
  </rv>
  <rv s="0">
    <v>536870912</v>
    <v>Guipúzcoa</v>
    <v>0732c56a-f22d-470e-f63d-392a2cf0e083</v>
    <v>es-ES</v>
    <v>Map</v>
  </rv>
  <rv s="0">
    <v>536870912</v>
    <v>Provincia de Almería</v>
    <v>6c4ed7e1-933d-021e-cbe6-180ba81bd9c6</v>
    <v>es-ES</v>
    <v>Map</v>
  </rv>
  <rv s="0">
    <v>536870912</v>
    <v>Provincia de Córdoba</v>
    <v>51d8fb3a-05ff-9f1f-c573-c4de97128e9f</v>
    <v>es-ES</v>
    <v>Map</v>
  </rv>
  <rv s="0">
    <v>536870912</v>
    <v>Provincia de Orense</v>
    <v>bc6cca6b-fdac-c4e1-4afc-938d67981cf7</v>
    <v>es-ES</v>
    <v>Map</v>
  </rv>
  <rv s="0">
    <v>536870912</v>
    <v>Provincia de Huelva</v>
    <v>8494cf79-28dd-7fc8-78c1-3d23f9d50c0e</v>
    <v>es-ES</v>
    <v>Map</v>
  </rv>
  <rv s="0">
    <v>536870912</v>
    <v>Provincia de Ávila</v>
    <v>545a079a-5aff-1a18-2b7b-a462d93c152d</v>
    <v>es-ES</v>
    <v>Map</v>
  </rv>
  <rv s="0">
    <v>536870912</v>
    <v>Provincia de Salamanca</v>
    <v>b994b69e-e819-6a99-5f2a-a581d9fcea56</v>
    <v>es-ES</v>
    <v>Map</v>
  </rv>
  <rv s="0">
    <v>536870912</v>
    <v>Provincia de Zaragoza</v>
    <v>da720a8f-e35f-3613-9353-280d14021ee4</v>
    <v>es-ES</v>
    <v>Map</v>
  </rv>
  <rv s="0">
    <v>536870912</v>
    <v>Provincia de Cáceres</v>
    <v>3a9f24a5-e151-a024-dc89-0bd15fcc2a8b</v>
    <v>es-ES</v>
    <v>Map</v>
  </rv>
  <rv s="0">
    <v>536870912</v>
    <v>Provincia de Castellón</v>
    <v>67094629-aa10-d62a-16d6-0fa9deeb1a43</v>
    <v>es-ES</v>
    <v>Map</v>
  </rv>
  <rv s="0">
    <v>536870912</v>
    <v>Provincia de Alicante</v>
    <v>87d7b372-751f-e733-6f14-ac80525014a9</v>
    <v>es-ES</v>
    <v>Map</v>
  </rv>
  <rv s="0">
    <v>536870912</v>
    <v>Provincia de Albacete</v>
    <v>18c4f8c3-d2c8-c44a-b473-323e3e7de6d0</v>
    <v>es-ES</v>
    <v>Map</v>
  </rv>
  <rv s="0">
    <v>536870912</v>
    <v>Provincia de Tarragona</v>
    <v>4597b0ff-134e-9771-b6c8-e4f0139c0068</v>
    <v>es-ES</v>
    <v>Map</v>
  </rv>
  <rv s="0">
    <v>536870912</v>
    <v>Provincia de Valencia</v>
    <v>75aeab78-6688-6517-939f-4012899c2bda</v>
    <v>es-ES</v>
    <v>Map</v>
  </rv>
  <rv s="0">
    <v>536870912</v>
    <v>Provincia de Toledo</v>
    <v>9593769e-9524-c7fb-b3b4-1167c424ce82</v>
    <v>es-ES</v>
    <v>Map</v>
  </rv>
  <rv s="0">
    <v>536870912</v>
    <v>Provincia de Badajoz</v>
    <v>d3262493-a230-ae9f-966a-9daeb967db68</v>
    <v>es-ES</v>
    <v>Map</v>
  </rv>
  <rv s="0">
    <v>536870912</v>
    <v>Provincia de Cuenca</v>
    <v>b09a8a7a-9a31-9f4a-b2d3-41ce4141dcf1</v>
    <v>es-ES</v>
    <v>Map</v>
  </rv>
  <rv s="0">
    <v>536870912</v>
    <v>Álava</v>
    <v>8959d0bf-9d98-b288-5500-218f00703dca</v>
    <v>es-ES</v>
    <v>Map</v>
  </rv>
  <rv s="2">
    <v>28</v>
  </rv>
  <rv s="1">
    <fb>196000</fb>
    <v>13</v>
  </rv>
  <rv s="1">
    <fb>0.13958999633789099</fb>
    <v>47</v>
  </rv>
  <rv s="1">
    <fb>1.26</fb>
    <v>14</v>
  </rv>
  <rv s="1">
    <fb>0.47</fb>
    <v>40</v>
  </rv>
  <rv s="1">
    <fb>7.9</fb>
    <v>14</v>
  </rv>
  <rv s="1">
    <fb>0.52577247440306896</fb>
    <v>40</v>
  </rv>
  <rv s="2">
    <v>29</v>
  </rv>
  <rv s="13">
    <v>#VALUE!</v>
    <v>es-ES</v>
    <v>1baf9d59-f443-e9f4-6e49-de048a073e3f</v>
    <v>536870912</v>
    <v>1</v>
    <v>125</v>
    <v>126</v>
    <v>127</v>
    <v>España</v>
    <v>9</v>
    <v>38</v>
    <v>Map</v>
    <v>11</v>
    <v>128</v>
    <v>ES</v>
    <v>692</v>
    <v>693</v>
    <v>694</v>
    <v>695</v>
    <v>696</v>
    <v>695</v>
    <v>697</v>
    <v>698</v>
    <v>699</v>
    <v>España, también denominado Reino de España, es un país soberano transcontinental, miembro de la Unión Europea, constituido en Estado social y democrático de derecho y cuya forma de gobierno es la monarquía parlamentaria. Su territorio, con capital en Madrid, está organizado en diecisiete comunidades autónomas, formadas a su vez por cincuenta provincias; y dos ciudades autónomas.</v>
    <v>700</v>
    <v>701</v>
    <v>702</v>
    <v>Marcha Real</v>
    <v>410</v>
    <v>703</v>
    <v>704</v>
    <v>705</v>
    <v>706</v>
    <v>709</v>
    <v>710</v>
    <v>711</v>
    <v>712</v>
    <v>713</v>
    <v>España</v>
    <v>714</v>
    <v>715</v>
    <v>716</v>
    <v>717</v>
    <v>718</v>
    <v>719</v>
    <v>720</v>
    <v>721</v>
    <v>722</v>
    <v>723</v>
    <v>724</v>
    <v>725</v>
    <v>726</v>
    <v>727</v>
    <v>771</v>
    <v>772</v>
    <v>773</v>
    <v>774</v>
    <v>775</v>
    <v>776</v>
    <v>777</v>
    <v>España</v>
    <v>mdp/vdpid/217</v>
    <v>778</v>
  </rv>
  <rv s="0">
    <v>536870912</v>
    <v>Arabia Saudita</v>
    <v>672bc136-22f9-3750-0459-2fbd2340f892</v>
    <v>es-ES</v>
    <v>Map</v>
  </rv>
  <rv s="1">
    <fb>2149690</fb>
    <v>13</v>
  </rv>
  <rv s="1">
    <fb>4.5448413492177901E-3</fb>
    <v>40</v>
  </rv>
  <rv s="1">
    <fb>-1.2060168826831901E-2</fb>
    <v>40</v>
  </rv>
  <rv s="0">
    <v>536870912</v>
    <v>Riad</v>
    <v>77f8babc-744b-01c3-105d-fd8a09a9f9c3</v>
    <v>es-ES</v>
    <v>Map</v>
  </rv>
  <rv s="1">
    <fb>2406819600000</fb>
    <v>41</v>
  </rv>
  <rv s="1">
    <fb>966</fb>
    <v>42</v>
  </rv>
  <rv s="1">
    <fb>99.928018621746105</fb>
    <v>43</v>
  </rv>
  <rv s="1">
    <fb>9401.3667693566804</fb>
    <v>13</v>
  </rv>
  <rv s="1">
    <fb>563449.21799999999</fb>
    <v>13</v>
  </rv>
  <rv s="1">
    <fb>74.998000000000005</fb>
    <v>43</v>
  </rv>
  <rv s="1">
    <fb>0.1497993758</fb>
    <v>40</v>
  </rv>
  <rv s="2">
    <v>30</v>
  </rv>
  <rv s="5">
    <v>7</v>
    <v>11</v>
    <v>141</v>
    <v>0</v>
    <v>Image of Arabia Saudita</v>
  </rv>
  <rv s="1">
    <fb>8.92574503531601E-2</fb>
    <v>40</v>
  </rv>
  <rv s="1">
    <fb>118.399825471917</fb>
    <v>45</v>
  </rv>
  <rv s="3">
    <v>https://www.bing.com/search?q=Arabia+Saudita&amp;form=skydnc</v>
    <v>Aprenda más con Bing</v>
  </rv>
  <rv s="1">
    <fb>0.99769900000000011</fb>
    <v>40</v>
  </rv>
  <rv s="1">
    <fb>0.68039890000000003</fb>
    <v>40</v>
  </rv>
  <rv s="1">
    <fb>2.6116999999999999</fb>
    <v>14</v>
  </rv>
  <rv s="1">
    <fb>6</fb>
    <v>43</v>
  </rv>
  <rv s="1">
    <fb>792966838161.65906</fb>
    <v>41</v>
  </rv>
  <rv s="1">
    <fb>34268528</fb>
    <v>13</v>
  </rv>
  <rv s="1">
    <fb>28807838</fb>
    <v>13</v>
  </rv>
  <rv s="1">
    <fb>0.55880001068115204</fb>
    <v>40</v>
  </rv>
  <rv s="1">
    <fb>0.24</fb>
    <v>46</v>
  </rv>
  <rv s="1">
    <fb>17</fb>
    <v>43</v>
  </rv>
  <rv s="1">
    <fb>3.85</fb>
    <v>46</v>
  </rv>
  <rv s="0">
    <v>536870912</v>
    <v>Provincia Oriental</v>
    <v>1c96fec0-30d7-7d30-b7b8-5a167655bb75</v>
    <v>es-ES</v>
    <v>Map</v>
  </rv>
  <rv s="2">
    <v>31</v>
  </rv>
  <rv s="1">
    <fb>252000</fb>
    <v>13</v>
  </rv>
  <rv s="1">
    <fb>5.9270000457763698E-2</fb>
    <v>47</v>
  </rv>
  <rv s="1">
    <fb>2.319</fb>
    <v>14</v>
  </rv>
  <rv s="1">
    <fb>0.157</fb>
    <v>40</v>
  </rv>
  <rv s="1">
    <fb>17.797999999999998</fb>
    <v>14</v>
  </rv>
  <rv s="1">
    <fb>0.80764668394047501</fb>
    <v>40</v>
  </rv>
  <rv s="2">
    <v>32</v>
  </rv>
  <rv s="14">
    <v>#VALUE!</v>
    <v>es-ES</v>
    <v>672bc136-22f9-3750-0459-2fbd2340f892</v>
    <v>536870912</v>
    <v>1</v>
    <v>137</v>
    <v>138</v>
    <v>139</v>
    <v>Arabia Saudita</v>
    <v>70</v>
    <v>71</v>
    <v>Map</v>
    <v>11</v>
    <v>140</v>
    <v>SA</v>
    <v>781</v>
    <v>782</v>
    <v>783</v>
    <v>784</v>
    <v>785</v>
    <v>784</v>
    <v>786</v>
    <v>SAR</v>
    <v>787</v>
    <v>788</v>
    <v>Arabia Saudita o Arabia Saudí, oficialmente el Reino de Arabia Saudita, es un país de Asia ubicado en la península arábiga —Oriente Próximo—, cuya forma de gobierno es la monarquía absoluta.</v>
    <v>789</v>
    <v>790</v>
    <v>791</v>
    <v>Himno nacional de Arabia Saudita</v>
    <v>792</v>
    <v>793</v>
    <v>794</v>
    <v>795</v>
    <v>796</v>
    <v>797</v>
    <v>798</v>
    <v>799</v>
    <v>800</v>
    <v>Arabia Saudita</v>
    <v>801</v>
    <v>802</v>
    <v>803</v>
    <v>804</v>
    <v>805</v>
    <v>806</v>
    <v>807</v>
    <v>809</v>
    <v>810</v>
    <v>811</v>
    <v>812</v>
    <v>813</v>
    <v>814</v>
    <v>815</v>
    <v>Arabia Saudita</v>
    <v>mdp/vdpid/205</v>
    <v>816</v>
  </rv>
  <rv s="0">
    <v>536870912</v>
    <v>Estados Unidos</v>
    <v>5232ed96-85b1-2edb-12c6-63e6c597a1de</v>
    <v>es-ES</v>
    <v>Map</v>
  </rv>
  <rv s="1">
    <fb>9833517</fb>
    <v>13</v>
  </rv>
  <rv s="1">
    <fb>0.339297856663409</fb>
    <v>40</v>
  </rv>
  <rv s="1">
    <fb>7.4999999999999997E-2</fb>
    <v>40</v>
  </rv>
  <rv s="0">
    <v>536870912</v>
    <v>Washington D. C.</v>
    <v>216726d1-8987-06d3-5eff-823da05c3d3c</v>
    <v>es-MX</v>
    <v>Map</v>
  </rv>
  <rv s="1">
    <fb>30436313050000</fb>
    <v>41</v>
  </rv>
  <rv s="0">
    <v>536870912</v>
    <v>Nueva York</v>
    <v>60d5dc2b-c915-460b-b722-c9e3485499ca</v>
    <v>es-MX</v>
    <v>Map</v>
  </rv>
  <rv s="1">
    <fb>1</fb>
    <v>42</v>
  </rv>
  <rv s="1">
    <fb>82.427828245269197</fb>
    <v>43</v>
  </rv>
  <rv s="1">
    <fb>12993.961824772699</fb>
    <v>13</v>
  </rv>
  <rv s="1">
    <fb>5006302.0769999996</fb>
    <v>13</v>
  </rv>
  <rv s="1">
    <fb>78.539024390243895</fb>
    <v>43</v>
  </rv>
  <rv s="1">
    <fb>0.1108387988</fb>
    <v>40</v>
  </rv>
  <rv s="5">
    <v>8</v>
    <v>11</v>
    <v>154</v>
    <v>0</v>
    <v>Image of Estados Unidos</v>
  </rv>
  <rv s="1">
    <fb>9.5866513904898809E-2</fb>
    <v>40</v>
  </rv>
  <rv s="1">
    <fb>117.244195476228</fb>
    <v>45</v>
  </rv>
  <rv s="3">
    <v>https://www.bing.com/search?q=Estados+Unidos&amp;form=skydnc</v>
    <v>Aprenda más con Bing</v>
  </rv>
  <rv s="0">
    <v>805306368</v>
    <v>Joe Biden (Presidente)</v>
    <v>cad484f9-be75-7a78-12dd-16233f823cd7</v>
    <v>es-MX</v>
    <v>Generic</v>
  </rv>
  <rv s="0">
    <v>805306368</v>
    <v>Kamala Harris (Vicepresidente)</v>
    <v>ef5cf66f-32b7-7271-286a-8e8313eda5c5</v>
    <v>es-MX</v>
    <v>Generic</v>
  </rv>
  <rv s="2">
    <v>33</v>
  </rv>
  <rv s="1">
    <fb>1.0182144</fb>
    <v>40</v>
  </rv>
  <rv s="1">
    <fb>0.88167390000000001</fb>
    <v>40</v>
  </rv>
  <rv s="1">
    <fb>2.6120000000000001</fb>
    <v>14</v>
  </rv>
  <rv s="1">
    <fb>5.6</fb>
    <v>43</v>
  </rv>
  <rv s="1">
    <fb>24800000000000</fb>
    <v>41</v>
  </rv>
  <rv s="1">
    <fb>328239523</fb>
    <v>13</v>
  </rv>
  <rv s="1">
    <fb>270663028</fb>
    <v>13</v>
  </rv>
  <rv s="1">
    <fb>0.30499999999999999</fb>
    <v>40</v>
  </rv>
  <rv s="1">
    <fb>1.7000000000000001E-2</fb>
    <v>40</v>
  </rv>
  <rv s="1">
    <fb>0.46799999999999997</fb>
    <v>40</v>
  </rv>
  <rv s="1">
    <fb>5.0999999999999997E-2</fb>
    <v>40</v>
  </rv>
  <rv s="1">
    <fb>0.22600000000000001</fb>
    <v>40</v>
  </rv>
  <rv s="1">
    <fb>0.62048999786377002</fb>
    <v>40</v>
  </rv>
  <rv s="1">
    <fb>0.153</fb>
    <v>40</v>
  </rv>
  <rv s="1">
    <fb>0.71</fb>
    <v>46</v>
  </rv>
  <rv s="1">
    <fb>19</fb>
    <v>43</v>
  </rv>
  <rv s="1">
    <fb>7.25</fb>
    <v>46</v>
  </rv>
  <rv s="0">
    <v>536870912</v>
    <v>Nevada</v>
    <v>c2157d7e-617e-4517-80f8-1b08113afc14</v>
    <v>es-MX</v>
    <v>Map</v>
  </rv>
  <rv s="0">
    <v>536870912</v>
    <v>Vermont</v>
    <v>221864cc-447e-4e78-847c-59e485d73bff</v>
    <v>es-MX</v>
    <v>Map</v>
  </rv>
  <rv s="0">
    <v>536870912</v>
    <v>Nueva Jersey</v>
    <v>05277898-b62b-4878-8632-09d29756a2ff</v>
    <v>es-MX</v>
    <v>Map</v>
  </rv>
  <rv s="0">
    <v>536870912</v>
    <v>Colorado</v>
    <v>a070c5c2-b22d-41d8-b869-f20e583c4f80</v>
    <v>es-MX</v>
    <v>Map</v>
  </rv>
  <rv s="0">
    <v>536870912</v>
    <v>Nueva York</v>
    <v>caeb7b9a-f5d7-4686-8fb5-cf7628296b13</v>
    <v>es-MX</v>
    <v>Map</v>
  </rv>
  <rv s="0">
    <v>536870912</v>
    <v>Texas</v>
    <v>00a23ccd-3344-461c-8b9f-c2bb55be5815</v>
    <v>es-MX</v>
    <v>Map</v>
  </rv>
  <rv s="0">
    <v>536870912</v>
    <v>Illinois</v>
    <v>4131acb8-628a-4241-8920-ca79eab9dade</v>
    <v>es-MX</v>
    <v>Map</v>
  </rv>
  <rv s="0">
    <v>536870912</v>
    <v>California</v>
    <v>3009d91d-d582-4c34-85ba-772ba09e5be1</v>
    <v>es-MX</v>
    <v>Map</v>
  </rv>
  <rv s="0">
    <v>536870912</v>
    <v>Puerto Rico</v>
    <v>72752f4d-11d3-5470-b64e-b9e012b0520f</v>
    <v>es-MX</v>
    <v>Map</v>
  </rv>
  <rv s="0">
    <v>536870912</v>
    <v>Islas Vírgenes de los Estados Unidos</v>
    <v>38bd827b-bc00-140e-85be-46a96078429c</v>
    <v>es-MX</v>
    <v>Map</v>
  </rv>
  <rv s="0">
    <v>536870912</v>
    <v>Hawái</v>
    <v>b6f01eaf-aecf-44f6-b64d-1f6e982365c3</v>
    <v>es-MX</v>
    <v>Map</v>
  </rv>
  <rv s="0">
    <v>536870912</v>
    <v>Wyoming</v>
    <v>bff03ad6-2b7f-400b-a76e-eb9fc4a93961</v>
    <v>es-MX</v>
    <v>Map</v>
  </rv>
  <rv s="0">
    <v>536870912</v>
    <v>Samoa Americana</v>
    <v>12d04d63-b9b5-855b-0821-b32474a729a4</v>
    <v>es-MX</v>
    <v>Map</v>
  </rv>
  <rv s="0">
    <v>536870912</v>
    <v>Virginia Occidental</v>
    <v>8a47255a-fae3-4faa-aa32-c6f384cb6c1d</v>
    <v>es-MX</v>
    <v>Map</v>
  </rv>
  <rv s="0">
    <v>536870912</v>
    <v>Massachusetts</v>
    <v>845219d5-3650-4199-b926-964ca27c863c</v>
    <v>es-MX</v>
    <v>Map</v>
  </rv>
  <rv s="0">
    <v>536870912</v>
    <v>Florida</v>
    <v>5fece3f4-e8e8-4159-843e-f725a930ad50</v>
    <v>es-MX</v>
    <v>Map</v>
  </rv>
  <rv s="0">
    <v>536870912</v>
    <v>Nuevo México</v>
    <v>a16d3636-4349-41c7-a77e-89e34b26a8ad</v>
    <v>es-MX</v>
    <v>Map</v>
  </rv>
  <rv s="0">
    <v>536870912</v>
    <v>Minnesota</v>
    <v>77f97f6f-7e93-46e5-b486-6198effe8dea</v>
    <v>es-MX</v>
    <v>Map</v>
  </rv>
  <rv s="0">
    <v>536870912</v>
    <v>Nuevo Hampshire</v>
    <v>9ca71997-cc97-46eb-8911-fac32f80b0b1</v>
    <v>es-MX</v>
    <v>Map</v>
  </rv>
  <rv s="0">
    <v>536870912</v>
    <v>Misuri</v>
    <v>6185f8cb-44e1-4da6-9bf0-b75286aeb591</v>
    <v>es-MX</v>
    <v>Map</v>
  </rv>
  <rv s="0">
    <v>536870912</v>
    <v>Washington</v>
    <v>982ad551-fd5d-45df-bd70-bf704dd576e4</v>
    <v>es-MX</v>
    <v>Map</v>
  </rv>
  <rv s="0">
    <v>536870912</v>
    <v>Carolina del Norte</v>
    <v>9e2bf053-dd80-4646-8f26-65075e7085c0</v>
    <v>es-MX</v>
    <v>Map</v>
  </rv>
  <rv s="0">
    <v>536870912</v>
    <v>Dakota del Sur</v>
    <v>9cee0b65-d357-479e-a066-31c634648f47</v>
    <v>es-MX</v>
    <v>Map</v>
  </rv>
  <rv s="0">
    <v>536870912</v>
    <v>Connecticut</v>
    <v>b3ca6523-435e-4a3b-8f78-1ad900a52cf8</v>
    <v>es-MX</v>
    <v>Map</v>
  </rv>
  <rv s="0">
    <v>536870912</v>
    <v>Misisipi</v>
    <v>6af619ca-217d-49c0-9a86-153fc7fbcd78</v>
    <v>es-MX</v>
    <v>Map</v>
  </rv>
  <rv s="0">
    <v>536870912</v>
    <v>Carolina del Sur</v>
    <v>810015e8-b10b-4232-9e2c-de87a67bd26e</v>
    <v>es-MX</v>
    <v>Map</v>
  </rv>
  <rv s="0">
    <v>536870912</v>
    <v>Guam</v>
    <v>f842c067-b461-3084-6a3b-6c6c7431fc9a</v>
    <v>es-MX</v>
    <v>Map</v>
  </rv>
  <rv s="0">
    <v>536870912</v>
    <v>Luisiana</v>
    <v>0ca1e87f-e2f6-43fb-8deb-d22bd09a9cae</v>
    <v>es-MX</v>
    <v>Map</v>
  </rv>
  <rv s="0">
    <v>536870912</v>
    <v>Islas Marianas del Norte</v>
    <v>f4475436-adda-9ff0-b5fe-6c3dff0e26be</v>
    <v>es-MX</v>
    <v>Map</v>
  </rv>
  <rv s="0">
    <v>536870912</v>
    <v>Oregón</v>
    <v>cacd36fd-7c62-43e2-a632-64a2a1811933</v>
    <v>es-MX</v>
    <v>Map</v>
  </rv>
  <rv s="0">
    <v>536870912</v>
    <v>Maine</v>
    <v>d62dd683-9cf9-4db9-a497-d810d529592b</v>
    <v>es-MX</v>
    <v>Map</v>
  </rv>
  <rv s="0">
    <v>536870912</v>
    <v>Maryland</v>
    <v>4c472f4d-06a8-4d90-8bb8-da4d168c73fe</v>
    <v>es-MX</v>
    <v>Map</v>
  </rv>
  <rv s="0">
    <v>536870912</v>
    <v>Virginia</v>
    <v>7eee9976-e8a7-472c-ada1-007208abd678</v>
    <v>es-MX</v>
    <v>Map</v>
  </rv>
  <rv s="0">
    <v>536870912</v>
    <v>Alaska</v>
    <v>31c4c7a1-54e7-4306-ac9b-f1b02e85bda5</v>
    <v>es-MX</v>
    <v>Map</v>
  </rv>
  <rv s="0">
    <v>536870912</v>
    <v>Míchigan</v>
    <v>162411c2-b757-495d-aa81-93942fae2f7e</v>
    <v>es-MX</v>
    <v>Map</v>
  </rv>
  <rv s="0">
    <v>536870912</v>
    <v>Delaware</v>
    <v>8ad617cc-3d7a-4b3c-a787-098de959ccc4</v>
    <v>es-MX</v>
    <v>Map</v>
  </rv>
  <rv s="0">
    <v>536870912</v>
    <v>Nebraska</v>
    <v>3e64ff5d-6b40-4dbe-91b1-0e554e892496</v>
    <v>es-MX</v>
    <v>Map</v>
  </rv>
  <rv s="0">
    <v>536870912</v>
    <v>Alabama</v>
    <v>376f8b06-52f6-4e72-a31d-311a3563e645</v>
    <v>es-MX</v>
    <v>Map</v>
  </rv>
  <rv s="0">
    <v>536870912</v>
    <v>Arizona</v>
    <v>bf973f46-5962-4997-a7ba-a05f1aa2a9f9</v>
    <v>es-MX</v>
    <v>Map</v>
  </rv>
  <rv s="0">
    <v>536870912</v>
    <v>Ohio</v>
    <v>6f3df7da-1ef6-48e3-b2b3-b5b5fce3e846</v>
    <v>es-MX</v>
    <v>Map</v>
  </rv>
  <rv s="0">
    <v>536870912</v>
    <v>Iowa</v>
    <v>77850824-b07a-487a-af58-37f9949afc27</v>
    <v>es-MX</v>
    <v>Map</v>
  </rv>
  <rv s="0">
    <v>536870912</v>
    <v>Kansas</v>
    <v>6e527b71-bd3e-4bc1-b1c0-59d288b4fd5e</v>
    <v>es-MX</v>
    <v>Map</v>
  </rv>
  <rv s="0">
    <v>536870912</v>
    <v>Idaho</v>
    <v>ecd30387-20fa-4523-9045-e2860154b5e9</v>
    <v>es-MX</v>
    <v>Map</v>
  </rv>
  <rv s="0">
    <v>536870912</v>
    <v>Wisconsin</v>
    <v>cb4d2853-06f4-4467-8e7c-4e31cbb35cb2</v>
    <v>es-MX</v>
    <v>Map</v>
  </rv>
  <rv s="0">
    <v>536870912</v>
    <v>Georgia</v>
    <v>84604bc7-2c47-4f8d-8ea5-b6ac8c018a20</v>
    <v>es-MX</v>
    <v>Map</v>
  </rv>
  <rv s="0">
    <v>536870912</v>
    <v>Arkansas</v>
    <v>b939db72-08f2-4ea6-a16a-a53bf32e6612</v>
    <v>es-MX</v>
    <v>Map</v>
  </rv>
  <rv s="0">
    <v>536870912</v>
    <v>Indiana</v>
    <v>109f7e5a-efbb-4953-b4b8-cb812ce1ff5d</v>
    <v>es-MX</v>
    <v>Map</v>
  </rv>
  <rv s="0">
    <v>536870912</v>
    <v>Dakota del Norte</v>
    <v>77fbc744-3efe-4aa9-9e8e-f8034f06b941</v>
    <v>es-MX</v>
    <v>Map</v>
  </rv>
  <rv s="0">
    <v>536870912</v>
    <v>Rhode Island</v>
    <v>65a08f52-b469-4f7c-8353-9b3c0b2a5752</v>
    <v>es-MX</v>
    <v>Map</v>
  </rv>
  <rv s="0">
    <v>536870912</v>
    <v>Tennessee</v>
    <v>9bbc9c72-1bf1-4ef6-b66d-a6cdef70f4f3</v>
    <v>es-MX</v>
    <v>Map</v>
  </rv>
  <rv s="0">
    <v>536870912</v>
    <v>Utah</v>
    <v>c6705e44-d27f-4240-95a2-54e802e3b524</v>
    <v>es-MX</v>
    <v>Map</v>
  </rv>
  <rv s="0">
    <v>536870912</v>
    <v>Oklahoma</v>
    <v>cbcf556f-952a-4665-bb95-0500b27f9976</v>
    <v>es-MX</v>
    <v>Map</v>
  </rv>
  <rv s="0">
    <v>536870912</v>
    <v>Kentucky</v>
    <v>108dfd18-4626-481a-8dfa-18f64e6eac84</v>
    <v>es-MX</v>
    <v>Map</v>
  </rv>
  <rv s="0">
    <v>536870912</v>
    <v>Montana</v>
    <v>447d6cd5-53f6-4c8f-bf6c-9ff228415c3b</v>
    <v>es-MX</v>
    <v>Map</v>
  </rv>
  <rv s="0">
    <v>536870912</v>
    <v>Pensilvania</v>
    <v>6304580e-c803-4266-818a-971619176547</v>
    <v>es-MX</v>
    <v>Map</v>
  </rv>
  <rv s="0">
    <v>536870912</v>
    <v>Islas Ultramarinas Menores de los Estados Unidos</v>
    <v>0a148d8f-0026-1089-40fb-cf776177ba31</v>
    <v>es-MX</v>
    <v>Map</v>
  </rv>
  <rv s="2">
    <v>34</v>
  </rv>
  <rv s="1">
    <fb>1359000</fb>
    <v>13</v>
  </rv>
  <rv s="1">
    <fb>0.14699999999999999</fb>
    <v>47</v>
  </rv>
  <rv s="1">
    <fb>1.7295</fb>
    <v>14</v>
  </rv>
  <rv s="1">
    <fb>0.36599999999999999</fb>
    <v>40</v>
  </rv>
  <rv s="1">
    <fb>11.6</fb>
    <v>14</v>
  </rv>
  <rv s="1">
    <fb>0.44369067999501505</fb>
    <v>40</v>
  </rv>
  <rv s="2">
    <v>35</v>
  </rv>
  <rv s="15">
    <v>#VALUE!</v>
    <v>es-ES</v>
    <v>5232ed96-85b1-2edb-12c6-63e6c597a1de</v>
    <v>536870912</v>
    <v>1</v>
    <v>151</v>
    <v>36</v>
    <v>152</v>
    <v>Estados Unidos</v>
    <v>9</v>
    <v>38</v>
    <v>Map</v>
    <v>11</v>
    <v>153</v>
    <v>US</v>
    <v>819</v>
    <v>820</v>
    <v>821</v>
    <v>822</v>
    <v>823</v>
    <v>824</v>
    <v>825</v>
    <v>USD</v>
    <v>826</v>
    <v>827</v>
    <v>Estados Unidos, cuyo nombre oficial es Estados Unidos de América, es un país soberano constituido en una república federal constitucional compuesta por cincuenta estados y un distrito federal. La mayor parte del país se ubica en el medio de América del Norte —donde se encuentran sus 48 estados contiguos y Washington D. C., el distrito federal—, entre los océanos Pacífico y Atlántico. Limita con Canadá al norte y con México al sur. El estado de Alaska está en el noroeste del continente, limita con Canadá al este, separado de Rusia al oeste por el estrecho de Bering. El estado de Hawái es un archipiélago polinesio en medio del océano Pacífico y es el único de sus estados que no se encuentra en América. El país posee en el mar Caribe y en el Pacífico varios territorios no incorporados.</v>
    <v>828</v>
    <v>829</v>
    <v>830</v>
    <v>The Star-Spangled Banner</v>
    <v>831</v>
    <v>832</v>
    <v>833</v>
    <v>834</v>
    <v>837</v>
    <v>838</v>
    <v>839</v>
    <v>840</v>
    <v>841</v>
    <v>Estados Unidos</v>
    <v>842</v>
    <v>843</v>
    <v>844</v>
    <v>845</v>
    <v>846</v>
    <v>847</v>
    <v>848</v>
    <v>849</v>
    <v>850</v>
    <v>310</v>
    <v>851</v>
    <v>852</v>
    <v>853</v>
    <v>854</v>
    <v>911</v>
    <v>912</v>
    <v>913</v>
    <v>914</v>
    <v>915</v>
    <v>916</v>
    <v>917</v>
    <v>Estados Unidos</v>
    <v>mdp/vdpid/244</v>
    <v>918</v>
  </rv>
  <rv s="0">
    <v>536870912</v>
    <v>Polonia</v>
    <v>1d6059a2-d1f1-d2d7-4261-dc7cd5cdb84b</v>
    <v>es-ES</v>
    <v>Map</v>
  </rv>
  <rv s="1">
    <fb>312696</fb>
    <v>13</v>
  </rv>
  <rv s="1">
    <fb>0.30883439025809101</fb>
    <v>40</v>
  </rv>
  <rv s="1">
    <fb>2.227478809383E-2</fb>
    <v>40</v>
  </rv>
  <rv s="0">
    <v>536870912</v>
    <v>Varsovia</v>
    <v>c79f30ac-b9a3-0949-6bdf-956551e5fc81</v>
    <v>es-ES</v>
    <v>Map</v>
  </rv>
  <rv s="1">
    <fb>151618860000</fb>
    <v>41</v>
  </rv>
  <rv s="1">
    <fb>48</fb>
    <v>42</v>
  </rv>
  <rv s="1">
    <fb>90.291375435655297</fb>
    <v>43</v>
  </rv>
  <rv s="1">
    <fb>3971.7997613105499</fb>
    <v>13</v>
  </rv>
  <rv s="1">
    <fb>299036.516</fb>
    <v>13</v>
  </rv>
  <rv s="1">
    <fb>77.602439024390307</fb>
    <v>43</v>
  </rv>
  <rv s="1">
    <fb>0.23246298360000001</fb>
    <v>40</v>
  </rv>
  <rv s="2">
    <v>36</v>
  </rv>
  <rv s="5">
    <v>9</v>
    <v>11</v>
    <v>164</v>
    <v>0</v>
    <v>Image of Polonia</v>
  </rv>
  <rv s="1">
    <fb>0.174019561608692</fb>
    <v>40</v>
  </rv>
  <rv s="1">
    <fb>114.111779375092</fb>
    <v>45</v>
  </rv>
  <rv s="3">
    <v>https://www.bing.com/search?q=Polonia&amp;form=skydnc</v>
    <v>Aprenda más con Bing</v>
  </rv>
  <rv s="0">
    <v>805306368</v>
    <v>Krzysztof Tchórzewski (Ministro)</v>
    <v>6b13d4e6-6d9e-4a69-b459-c93938f3a35a</v>
    <v>es-ES</v>
    <v>Generic</v>
  </rv>
  <rv s="0">
    <v>805306368</v>
    <v>Andrzej Duda (Presidente)</v>
    <v>fd659446-93d5-1c05-f501-9d102870ea43</v>
    <v>es-ES</v>
    <v>Generic</v>
  </rv>
  <rv s="0">
    <v>805306368</v>
    <v>Mateusz Morawiecki (Primer ministro)</v>
    <v>0d18b0a0-3a62-782b-9156-6236fe9893be</v>
    <v>es-ES</v>
    <v>Generic</v>
  </rv>
  <rv s="2">
    <v>37</v>
  </rv>
  <rv s="1">
    <fb>1.000159</fb>
    <v>40</v>
  </rv>
  <rv s="1">
    <fb>0.67827439999999994</fb>
    <v>40</v>
  </rv>
  <rv s="1">
    <fb>2.3788</fb>
    <v>14</v>
  </rv>
  <rv s="1">
    <fb>3.8</fb>
    <v>43</v>
  </rv>
  <rv s="1">
    <fb>592164400687.60706</fb>
    <v>41</v>
  </rv>
  <rv s="1">
    <fb>37970874</fb>
    <v>13</v>
  </rv>
  <rv s="1">
    <fb>22796574</fb>
    <v>13</v>
  </rv>
  <rv s="1">
    <fb>0.23499999999999999</fb>
    <v>40</v>
  </rv>
  <rv s="1">
    <fb>0.38200000000000001</fb>
    <v>40</v>
  </rv>
  <rv s="1">
    <fb>8.3000000000000004E-2</fb>
    <v>40</v>
  </rv>
  <rv s="1">
    <fb>0.56701000213622998</fb>
    <v>40</v>
  </rv>
  <rv s="1">
    <fb>0.13400000000000001</fb>
    <v>40</v>
  </rv>
  <rv s="1">
    <fb>0.17499999999999999</fb>
    <v>40</v>
  </rv>
  <rv s="1">
    <fb>1.07</fb>
    <v>46</v>
  </rv>
  <rv s="1">
    <fb>2</fb>
    <v>43</v>
  </rv>
  <rv s="1">
    <fb>2.93</fb>
    <v>46</v>
  </rv>
  <rv s="0">
    <v>536870912</v>
    <v>Voivodato de Mazovia</v>
    <v>32cae853-042c-0a77-5173-f511fead52f6</v>
    <v>es-ES</v>
    <v>Map</v>
  </rv>
  <rv s="0">
    <v>536870912</v>
    <v>Voivodato de Silesia</v>
    <v>21f7e450-daba-be7f-4ac9-7f73980437c9</v>
    <v>es-ES</v>
    <v>Map</v>
  </rv>
  <rv s="0">
    <v>536870912</v>
    <v>Voivodato de Cuyavia y Pomerania</v>
    <v>2b254630-1d13-aca8-305f-0841a7ec6b83</v>
    <v>es-ES</v>
    <v>Map</v>
  </rv>
  <rv s="0">
    <v>536870912</v>
    <v>Voivodato de Baja Silesia</v>
    <v>2c12027c-f1f3-15e4-470e-533d0b324b34</v>
    <v>es-ES</v>
    <v>Map</v>
  </rv>
  <rv s="0">
    <v>536870912</v>
    <v>Voivodato de Gran Polonia</v>
    <v>edec10d8-3c1d-302b-daa4-5a643ab293e8</v>
    <v>es-ES</v>
    <v>Map</v>
  </rv>
  <rv s="0">
    <v>536870912</v>
    <v>Voivodato de Lublin</v>
    <v>b5dea0b6-7035-ffe9-a5c1-a961fcb0e72e</v>
    <v>es-ES</v>
    <v>Map</v>
  </rv>
  <rv s="0">
    <v>536870912</v>
    <v>Voivodato de Pomerania Occidental</v>
    <v>af2cc162-3439-53b4-582b-cb4495bdbf8e</v>
    <v>es-ES</v>
    <v>Map</v>
  </rv>
  <rv s="0">
    <v>536870912</v>
    <v>Voivodato de Podlaquia</v>
    <v>82774917-52f8-91a2-e0f4-7810458bd6ed</v>
    <v>es-ES</v>
    <v>Map</v>
  </rv>
  <rv s="0">
    <v>536870912</v>
    <v>Voivodato de Świętokrzyskie</v>
    <v>f361912e-d7ba-dd37-b583-2068d7a03177</v>
    <v>es-ES</v>
    <v>Map</v>
  </rv>
  <rv s="0">
    <v>536870912</v>
    <v>Voivodato de Varmia y Masuria</v>
    <v>eed14489-8bcb-c40c-6362-4e95235cce3f</v>
    <v>es-ES</v>
    <v>Map</v>
  </rv>
  <rv s="0">
    <v>536870912</v>
    <v>Voivodato de Łódź</v>
    <v>0fe063e3-0ad6-1012-edb0-f676300d33ea</v>
    <v>es-ES</v>
    <v>Map</v>
  </rv>
  <rv s="0">
    <v>536870912</v>
    <v>Voivodato de Lubusz</v>
    <v>c0d124dd-136d-3834-1fe8-efd33254942d</v>
    <v>es-ES</v>
    <v>Map</v>
  </rv>
  <rv s="0">
    <v>536870912</v>
    <v>Voivodato de Pomerania</v>
    <v>765662c5-0a8a-9aea-8c1c-c063ec4e16f8</v>
    <v>es-ES</v>
    <v>Map</v>
  </rv>
  <rv s="0">
    <v>536870912</v>
    <v>Voivodato de Pequeña Polonia</v>
    <v>efd58db8-b0c8-2329-0f3a-8adeab450d74</v>
    <v>es-ES</v>
    <v>Map</v>
  </rv>
  <rv s="0">
    <v>536870912</v>
    <v>Voivodato de Opole</v>
    <v>6a026a5e-de28-6062-3c38-7c6f4181e5bc</v>
    <v>es-ES</v>
    <v>Map</v>
  </rv>
  <rv s="2">
    <v>38</v>
  </rv>
  <rv s="1">
    <fb>191000</fb>
    <v>13</v>
  </rv>
  <rv s="1">
    <fb>3.4739999771118198E-2</fb>
    <v>47</v>
  </rv>
  <rv s="1">
    <fb>1.46</fb>
    <v>14</v>
  </rv>
  <rv s="1">
    <fb>0.40799999999999997</fb>
    <v>40</v>
  </rv>
  <rv s="1">
    <fb>10.199999999999999</fb>
    <v>14</v>
  </rv>
  <rv s="1">
    <fb>0.469447075345374</fb>
    <v>40</v>
  </rv>
  <rv s="9">
    <v>#VALUE!</v>
    <v>es-ES</v>
    <v>1d6059a2-d1f1-d2d7-4261-dc7cd5cdb84b</v>
    <v>536870912</v>
    <v>1</v>
    <v>163</v>
    <v>57</v>
    <v>58</v>
    <v>Polonia</v>
    <v>9</v>
    <v>38</v>
    <v>Map</v>
    <v>11</v>
    <v>128</v>
    <v>PL</v>
    <v>921</v>
    <v>922</v>
    <v>923</v>
    <v>924</v>
    <v>925</v>
    <v>924</v>
    <v>926</v>
    <v>PLN</v>
    <v>927</v>
    <v>928</v>
    <v>Polonia, oficialmente la República de Polonia, es un país de Europa Central, uno de los veintisiete estados soberanos que forman la Unión Europea, constituido en Estado democrático de derecho y cuya forma de gobierno es la república parlamentaria. Su territorio, con capital en Varsovia, tiene una extensión de 312 696 km² y una población de 38,20 millones de personas, por lo que es el quinto país más poblado de la UE. Es un Estado unitario con 16 subdivisiones o regiones administrativas denominadas Voivodatos. Limita con el mar Báltico al norte, comprende en su porción más grande al norte parte de la gran llanura europea y abarca al sur territorio montañoso de los Sudetes, los Cárpatos y la sierra de Santa Cruz. Aunque la capital y ciudad más poblada es Varsovia, el centro académico-cultural es la segunda ciudad más grande, Cracovia.</v>
    <v>929</v>
    <v>930</v>
    <v>931</v>
    <v>Himno nacional de Polonia</v>
    <v>932</v>
    <v>933</v>
    <v>934</v>
    <v>935</v>
    <v>936</v>
    <v>940</v>
    <v>941</v>
    <v>942</v>
    <v>943</v>
    <v>944</v>
    <v>Polonia</v>
    <v>Republic of Poland</v>
    <v>945</v>
    <v>946</v>
    <v>947</v>
    <v>948</v>
    <v>560</v>
    <v>949</v>
    <v>950</v>
    <v>849</v>
    <v>951</v>
    <v>952</v>
    <v>953</v>
    <v>954</v>
    <v>955</v>
    <v>956</v>
    <v>972</v>
    <v>973</v>
    <v>974</v>
    <v>975</v>
    <v>976</v>
    <v>977</v>
    <v>978</v>
    <v>Polonia</v>
    <v>mdp/vdpid/191</v>
    <v>526</v>
  </rv>
  <rv s="0">
    <v>536870912</v>
    <v>Japón</v>
    <v>130d0438-fafb-cd2d-1a9e-1dd9c5aa87a9</v>
    <v>es-ES</v>
    <v>Map</v>
  </rv>
  <rv s="1">
    <fb>377975</fb>
    <v>13</v>
  </rv>
  <rv s="1">
    <fb>0.68456222269653788</fb>
    <v>40</v>
  </rv>
  <rv s="1">
    <fb>4.7697368421052103E-3</fb>
    <v>40</v>
  </rv>
  <rv s="0">
    <v>536870912</v>
    <v>Tokio</v>
    <v>cb44a92f-6c6f-99c4-2ae3-51601fdc919a</v>
    <v>es-ES</v>
    <v>Map</v>
  </rv>
  <rv s="1">
    <fb>6191073290000</fb>
    <v>41</v>
  </rv>
  <rv s="1">
    <fb>81</fb>
    <v>42</v>
  </rv>
  <rv s="1">
    <fb>93.026455107462894</fb>
    <v>43</v>
  </rv>
  <rv s="1">
    <fb>7819.7146359093604</fb>
    <v>13</v>
  </rv>
  <rv s="1">
    <fb>1135886.253</fb>
    <v>13</v>
  </rv>
  <rv s="1">
    <fb>84.210975609756105</fb>
    <v>43</v>
  </rv>
  <rv s="1">
    <fb>0.13097521000000001</fb>
    <v>40</v>
  </rv>
  <rv s="5">
    <v>10</v>
    <v>11</v>
    <v>176</v>
    <v>0</v>
    <v>Image of Japón</v>
  </rv>
  <rv s="1">
    <fb>0.11905933830538</fb>
    <v>40</v>
  </rv>
  <rv s="1">
    <fb>105.482172148839</fb>
    <v>45</v>
  </rv>
  <rv s="3">
    <v>https://www.bing.com/search?q=Jap%c3%b3n&amp;form=skydnc</v>
    <v>Aprenda más con Bing</v>
  </rv>
  <rv s="0">
    <v>805306368</v>
    <v>Koichi Yamamoto (Ministro)</v>
    <v>6667db09-a536-1292-29e3-6ad1ed7a71bc</v>
    <v>es-ES</v>
    <v>Generic</v>
  </rv>
  <rv s="0">
    <v>805306368</v>
    <v>Fumio Kishida (Primer ministro)</v>
    <v>4c39adbe-f9a5-4343-12a6-6f72b644c5f9</v>
    <v>es-ES</v>
    <v>Generic</v>
  </rv>
  <rv s="2">
    <v>39</v>
  </rv>
  <rv s="1">
    <fb>0.98799942016601605</fb>
    <v>40</v>
  </rv>
  <rv s="1">
    <fb>0.63237579345703099</fb>
    <v>40</v>
  </rv>
  <rv s="1">
    <fb>2.4115000000000002</fb>
    <v>14</v>
  </rv>
  <rv s="1">
    <fb>1.8</fb>
    <v>43</v>
  </rv>
  <rv s="1">
    <fb>5081769542379.7695</fb>
    <v>41</v>
  </rv>
  <rv s="1">
    <fb>126226568</fb>
    <v>13</v>
  </rv>
  <rv s="1">
    <fb>115782416</fb>
    <v>13</v>
  </rv>
  <rv s="1">
    <fb>0.26400000000000001</fb>
    <v>40</v>
  </rv>
  <rv s="1">
    <fb>0.41100000000000003</fb>
    <v>40</v>
  </rv>
  <rv s="1">
    <fb>7.6999999999999999E-2</fb>
    <v>40</v>
  </rv>
  <rv s="1">
    <fb>0.61726001739502001</fb>
    <v>40</v>
  </rv>
  <rv s="1">
    <fb>0.16600000000000001</fb>
    <v>40</v>
  </rv>
  <rv s="1">
    <fb>1.06</fb>
    <v>46</v>
  </rv>
  <rv s="1">
    <fb>5</fb>
    <v>43</v>
  </rv>
  <rv s="1">
    <fb>6.77</fb>
    <v>46</v>
  </rv>
  <rv s="0">
    <v>536870912</v>
    <v>Prefectura de Okinawa</v>
    <v>e26094bf-30f4-9d5e-ed21-f166be1cfad3</v>
    <v>es-ES</v>
    <v>Map</v>
  </rv>
  <rv s="0">
    <v>536870912</v>
    <v>Prefectura de Niigata</v>
    <v>d88c2b16-14cc-3861-9ddc-31ebd94b17d9</v>
    <v>es-ES</v>
    <v>Map</v>
  </rv>
  <rv s="0">
    <v>536870912</v>
    <v>Prefectura de Osaka</v>
    <v>a583e9fe-2d16-b004-281e-4c6841471145</v>
    <v>es-ES</v>
    <v>Map</v>
  </rv>
  <rv s="0">
    <v>536870912</v>
    <v>Prefectura de Kioto</v>
    <v>699d1960-1267-7c97-6c62-e139537430a0</v>
    <v>es-ES</v>
    <v>Map</v>
  </rv>
  <rv s="0">
    <v>536870912</v>
    <v>Prefectura de Okayama</v>
    <v>e9792cdf-f004-a2bf-db55-28eabec2a7c0</v>
    <v>es-ES</v>
    <v>Map</v>
  </rv>
  <rv s="0">
    <v>536870912</v>
    <v>Prefectura de Wakayama</v>
    <v>fa064941-15ba-eb91-63a1-7e13f0aaa879</v>
    <v>es-ES</v>
    <v>Map</v>
  </rv>
  <rv s="0">
    <v>536870912</v>
    <v>Prefectura de Miyagi</v>
    <v>2df5e06d-7fb5-6da7-5d3b-29b4ff80395e</v>
    <v>es-ES</v>
    <v>Map</v>
  </rv>
  <rv s="0">
    <v>536870912</v>
    <v>Hokkaidō</v>
    <v>6881270d-4678-fd1e-69e8-625b9f6cfad7</v>
    <v>es-ES</v>
    <v>Map</v>
  </rv>
  <rv s="0">
    <v>536870912</v>
    <v>Prefectura de Chiba</v>
    <v>0d6c59a9-daa8-57c7-3846-568b398d3c41</v>
    <v>es-ES</v>
    <v>Map</v>
  </rv>
  <rv s="0">
    <v>536870912</v>
    <v>Prefectura de Hyōgo</v>
    <v>018712db-aec7-3894-1042-cbf5df14fac5</v>
    <v>es-ES</v>
    <v>Map</v>
  </rv>
  <rv s="0">
    <v>536870912</v>
    <v>Prefectura de Iwate</v>
    <v>02eea5a7-6ae7-8bf6-a17a-c242b4162121</v>
    <v>es-ES</v>
    <v>Map</v>
  </rv>
  <rv s="0">
    <v>536870912</v>
    <v>Prefectura de Tochigi</v>
    <v>faae3362-0727-4ec5-6d01-3048e7e1526c</v>
    <v>es-ES</v>
    <v>Map</v>
  </rv>
  <rv s="0">
    <v>536870912</v>
    <v>Prefectura de Ishikawa</v>
    <v>db2b14c2-e9db-32f7-5d44-025637689af0</v>
    <v>es-ES</v>
    <v>Map</v>
  </rv>
  <rv s="0">
    <v>536870912</v>
    <v>Prefectura de Tottori</v>
    <v>5bfbddb8-df0b-1d9c-3772-363d9be5878a</v>
    <v>es-ES</v>
    <v>Map</v>
  </rv>
  <rv s="0">
    <v>536870912</v>
    <v>Prefectura de Mie</v>
    <v>36b5c190-9782-f717-071c-66ee3f0eab90</v>
    <v>es-ES</v>
    <v>Map</v>
  </rv>
  <rv s="0">
    <v>536870912</v>
    <v>Prefectura de Toyama</v>
    <v>3fd9a341-4706-cc8a-3953-779219c2cc10</v>
    <v>es-ES</v>
    <v>Map</v>
  </rv>
  <rv s="0">
    <v>536870912</v>
    <v>Prefectura de Nara</v>
    <v>99c4ba8c-9fb8-efe8-6368-0eb648372fb2</v>
    <v>es-ES</v>
    <v>Map</v>
  </rv>
  <rv s="0">
    <v>536870912</v>
    <v>Prefectura de Ibaraki</v>
    <v>d16517c8-96b5-094f-f4ce-4aa391d6c7a2</v>
    <v>es-ES</v>
    <v>Map</v>
  </rv>
  <rv s="0">
    <v>536870912</v>
    <v>Prefectura de Aichi</v>
    <v>404b15c4-d9ae-5896-6d50-b1481f5dd5cd</v>
    <v>es-ES</v>
    <v>Map</v>
  </rv>
  <rv s="0">
    <v>536870912</v>
    <v>Prefectura de Shiga</v>
    <v>a778bb7c-b03b-d571-1839-962c4dea2bb2</v>
    <v>es-ES</v>
    <v>Map</v>
  </rv>
  <rv s="0">
    <v>536870912</v>
    <v>Prefectura de Shizuoka</v>
    <v>ca8ec756-8a3c-20a2-7e11-d24e284b7258</v>
    <v>es-ES</v>
    <v>Map</v>
  </rv>
  <rv s="0">
    <v>536870912</v>
    <v>Prefectura de Shimane</v>
    <v>580cd2e8-a550-7297-21b8-252fe27c1650</v>
    <v>es-ES</v>
    <v>Map</v>
  </rv>
  <rv s="0">
    <v>536870912</v>
    <v>Prefectura de Akita</v>
    <v>23901f9e-0010-b10e-217f-76889688c150</v>
    <v>es-ES</v>
    <v>Map</v>
  </rv>
  <rv s="0">
    <v>536870912</v>
    <v>Prefectura de Kanagawa</v>
    <v>d5976989-847c-bcca-3cb3-11bfacc55c5d</v>
    <v>es-ES</v>
    <v>Map</v>
  </rv>
  <rv s="0">
    <v>536870912</v>
    <v>Prefectura de Gunma</v>
    <v>b64077a0-378d-c23f-b45c-2b3a03cba119</v>
    <v>es-ES</v>
    <v>Map</v>
  </rv>
  <rv s="0">
    <v>536870912</v>
    <v>Prefectura de Saitama</v>
    <v>03a81bc6-6fd0-fac9-0958-cd81fcf07a35</v>
    <v>es-ES</v>
    <v>Map</v>
  </rv>
  <rv s="0">
    <v>536870912</v>
    <v>Prefectura de Hiroshima</v>
    <v>75de6a1b-763c-40ed-8e98-60dc318775fc</v>
    <v>es-ES</v>
    <v>Map</v>
  </rv>
  <rv s="0">
    <v>536870912</v>
    <v>Prefectura de Fukuoka</v>
    <v>a58bcb0e-97b3-0ac9-f0c0-e119441e5cba</v>
    <v>es-ES</v>
    <v>Map</v>
  </rv>
  <rv s="0">
    <v>536870912</v>
    <v>Prefectura de Fukui</v>
    <v>e859104b-0d73-b8bf-c4f4-56888a2281cd</v>
    <v>es-ES</v>
    <v>Map</v>
  </rv>
  <rv s="0">
    <v>536870912</v>
    <v>Prefectura de Yamanashi</v>
    <v>3e9e0d88-33e9-a04d-7fd7-a1679da279b5</v>
    <v>es-ES</v>
    <v>Map</v>
  </rv>
  <rv s="0">
    <v>536870912</v>
    <v>Prefectura de Fukushima</v>
    <v>73791ec1-3b90-e21b-3cc7-0e8444934877</v>
    <v>es-ES</v>
    <v>Map</v>
  </rv>
  <rv s="0">
    <v>536870912</v>
    <v>Prefectura de Aomori</v>
    <v>bdd4a43f-5a1f-1483-b74b-1c2e2d564a31</v>
    <v>es-ES</v>
    <v>Map</v>
  </rv>
  <rv s="0">
    <v>536870912</v>
    <v>Prefectura de Yamagata</v>
    <v>74d18529-a623-a2f9-9e38-40891e57c7d8</v>
    <v>es-ES</v>
    <v>Map</v>
  </rv>
  <rv s="0">
    <v>536870912</v>
    <v>Prefectura de Gifu</v>
    <v>2c82ed6b-33c4-4355-bd09-71939ba5ff4a</v>
    <v>es-ES</v>
    <v>Map</v>
  </rv>
  <rv s="0">
    <v>536870912</v>
    <v>Prefectura de Yamaguchi</v>
    <v>8a70f93f-b3cb-6430-8962-9b62c21575f3</v>
    <v>es-ES</v>
    <v>Map</v>
  </rv>
  <rv s="0">
    <v>536870912</v>
    <v>Prefectura de Kumamoto</v>
    <v>52bcf337-792b-3880-8875-847fe25699df</v>
    <v>es-ES</v>
    <v>Map</v>
  </rv>
  <rv s="0">
    <v>536870912</v>
    <v>Prefectura de Nagano</v>
    <v>7afcd7d0-3729-6e2f-d60f-ace5cc191bd0</v>
    <v>es-ES</v>
    <v>Map</v>
  </rv>
  <rv s="0">
    <v>536870912</v>
    <v>Prefectura de Kōchi</v>
    <v>3fcb8073-d695-79de-cd11-91dc78fb0481</v>
    <v>es-ES</v>
    <v>Map</v>
  </rv>
  <rv s="0">
    <v>536870912</v>
    <v>Prefectura de Kagoshima</v>
    <v>c3e1f2d9-0225-9e77-d77d-952bbf72ceb7</v>
    <v>es-ES</v>
    <v>Map</v>
  </rv>
  <rv s="0">
    <v>536870912</v>
    <v>Prefectura de Ōita</v>
    <v>c81f03fa-05e5-d708-3db6-3b6d5ed92f67</v>
    <v>es-ES</v>
    <v>Map</v>
  </rv>
  <rv s="0">
    <v>536870912</v>
    <v>Prefectura de Nagasaki</v>
    <v>8caf62a2-006c-dde2-9c4d-e19d90ff2f0e</v>
    <v>es-ES</v>
    <v>Map</v>
  </rv>
  <rv s="0">
    <v>536870912</v>
    <v>Prefectura de Saga</v>
    <v>171c9320-6b1a-2ebc-2002-85b3d707f979</v>
    <v>es-ES</v>
    <v>Map</v>
  </rv>
  <rv s="0">
    <v>536870912</v>
    <v>Prefectura de Miyazaki</v>
    <v>3bb91686-f345-53cf-6fb8-97d98890dc7d</v>
    <v>es-ES</v>
    <v>Map</v>
  </rv>
  <rv s="0">
    <v>536870912</v>
    <v>Prefectura de Kagawa</v>
    <v>bdd9ba22-f775-2984-6115-5438af268070</v>
    <v>es-ES</v>
    <v>Map</v>
  </rv>
  <rv s="0">
    <v>536870912</v>
    <v>Prefectura de Ehime</v>
    <v>0e0b1bbf-5926-d5dc-0e10-24f8c566ca8c</v>
    <v>es-ES</v>
    <v>Map</v>
  </rv>
  <rv s="0">
    <v>536870912</v>
    <v>Prefectura de Tokushima</v>
    <v>90ca77f2-2c01-cf7e-fb1e-58a68f9fc0bf</v>
    <v>es-ES</v>
    <v>Map</v>
  </rv>
  <rv s="2">
    <v>40</v>
  </rv>
  <rv s="1">
    <fb>261000</fb>
    <v>13</v>
  </rv>
  <rv s="1">
    <fb>2.2909998893737803E-2</fb>
    <v>47</v>
  </rv>
  <rv s="1">
    <fb>1.42</fb>
    <v>14</v>
  </rv>
  <rv s="1">
    <fb>0.46700000000000003</fb>
    <v>40</v>
  </rv>
  <rv s="1">
    <fb>7.4</fb>
    <v>14</v>
  </rv>
  <rv s="1">
    <fb>0.122640991880623</fb>
    <v>40</v>
  </rv>
  <rv s="2">
    <v>41</v>
  </rv>
  <rv s="16">
    <v>#VALUE!</v>
    <v>es-ES</v>
    <v>130d0438-fafb-cd2d-1a9e-1dd9c5aa87a9</v>
    <v>536870912</v>
    <v>1</v>
    <v>173</v>
    <v>126</v>
    <v>174</v>
    <v>Japón</v>
    <v>9</v>
    <v>38</v>
    <v>Map</v>
    <v>11</v>
    <v>175</v>
    <v>JP</v>
    <v>981</v>
    <v>982</v>
    <v>983</v>
    <v>984</v>
    <v>985</v>
    <v>984</v>
    <v>986</v>
    <v>987</v>
    <v>988</v>
    <v>Japón, oficialmente el Estado del Japón, es un país insular de Asia Oriental ubicado en el noroeste del océano Pacífico. Limita con el mar de Japón al oeste y se extiende desde el mar de Ojotsk en el norte hasta el mar de China Oriental y Taiwán en el sur. Es parte del anillo de Fuego del Pacífico, Japón comprende un archipiélago de 6852 islas que cubren 377 975 kilómetros cuadrados; las cinco islas principales del país, de norte a sur, son Hokkaidō, Honshū, Shikoku, Kyūshū y Okinawa. Tokio es la capital y ciudad más grande de Japón aunque Yokohama, Osaka, Nagoya, Sapporo, Fukuoka, Kobe y Kioto también son ciudades grandes e importantes.</v>
    <v>989</v>
    <v>990</v>
    <v>991</v>
    <v>Kimigayo</v>
    <v>992</v>
    <v>993</v>
    <v>994</v>
    <v>995</v>
    <v>998</v>
    <v>999</v>
    <v>1000</v>
    <v>1001</v>
    <v>1002</v>
    <v>Japón</v>
    <v>1003</v>
    <v>1004</v>
    <v>1005</v>
    <v>1006</v>
    <v>496</v>
    <v>1007</v>
    <v>1008</v>
    <v>308</v>
    <v>1009</v>
    <v>501</v>
    <v>1010</v>
    <v>1011</v>
    <v>1012</v>
    <v>1013</v>
    <v>1060</v>
    <v>1061</v>
    <v>1062</v>
    <v>1063</v>
    <v>1064</v>
    <v>1065</v>
    <v>1066</v>
    <v>Japón</v>
    <v>mdp/vdpid/122</v>
    <v>1067</v>
  </rv>
  <rv s="0">
    <v>536870912</v>
    <v>Marruecos</v>
    <v>70f80aeb-dadf-b744-30f3-cea7fe3e7a8f</v>
    <v>es-ES</v>
    <v>Map</v>
  </rv>
  <rv s="1">
    <fb>446300</fb>
    <v>13</v>
  </rv>
  <rv s="1">
    <fb>0.12601389200089599</fb>
    <v>40</v>
  </rv>
  <rv s="1">
    <fb>1.9606552057642502E-3</fb>
    <v>40</v>
  </rv>
  <rv s="0">
    <v>536870912</v>
    <v>Rabat</v>
    <v>c1bdba78-6d2f-350d-fb4e-8a0636bc1a1f</v>
    <v>es-ES</v>
    <v>Map</v>
  </rv>
  <rv s="1">
    <fb>65415260000</fb>
    <v>41</v>
  </rv>
  <rv s="0">
    <v>536870912</v>
    <v>Casablanca</v>
    <v>6e0e6ca2-e092-9d0b-f376-e56de22511d6</v>
    <v>es-ES</v>
    <v>Map</v>
  </rv>
  <rv s="1">
    <fb>212</fb>
    <v>42</v>
  </rv>
  <rv s="1">
    <fb>88.468862812342195</fb>
    <v>43</v>
  </rv>
  <rv s="1">
    <fb>904.442154848276</fb>
    <v>13</v>
  </rv>
  <rv s="1">
    <fb>61275.57</fb>
    <v>13</v>
  </rv>
  <rv s="1">
    <fb>76.453000000000003</fb>
    <v>43</v>
  </rv>
  <rv s="1">
    <fb>0.53084071929999999</fb>
    <v>40</v>
  </rv>
  <rv s="2">
    <v>42</v>
  </rv>
  <rv s="5">
    <v>11</v>
    <v>11</v>
    <v>186</v>
    <v>0</v>
    <v>Image of Marruecos</v>
  </rv>
  <rv s="1">
    <fb>0.21906614484662298</fb>
    <v>40</v>
  </rv>
  <rv s="1">
    <fb>111.06755821996801</fb>
    <v>45</v>
  </rv>
  <rv s="3">
    <v>https://www.bing.com/search?q=Marruecos&amp;form=skydnc</v>
    <v>Aprenda más con Bing</v>
  </rv>
  <rv s="0">
    <v>805306368</v>
    <v>Aziz Akhannouch (Primer ministro)</v>
    <v>0857cab8-6f91-95d6-9379-d47107139224</v>
    <v>es-ES</v>
    <v>Generic</v>
  </rv>
  <rv s="2">
    <v>43</v>
  </rv>
  <rv s="1">
    <fb>1.1387658000000001</fb>
    <v>40</v>
  </rv>
  <rv s="1">
    <fb>0.35935929999999999</fb>
    <v>40</v>
  </rv>
  <rv s="1">
    <fb>0.72729999999999995</fb>
    <v>14</v>
  </rv>
  <rv s="1">
    <fb>19.2</fb>
    <v>43</v>
  </rv>
  <rv s="1">
    <fb>118725279596.13</fb>
    <v>41</v>
  </rv>
  <rv s="1">
    <fb>36910560</fb>
    <v>13</v>
  </rv>
  <rv s="1">
    <fb>22975026</fb>
    <v>13</v>
  </rv>
  <rv s="1">
    <fb>0.31900000000000001</fb>
    <v>40</v>
  </rv>
  <rv s="1">
    <fb>2.7000000000000003E-2</fb>
    <v>40</v>
  </rv>
  <rv s="1">
    <fb>6.7000000000000004E-2</fb>
    <v>40</v>
  </rv>
  <rv s="1">
    <fb>0.20899999999999999</fb>
    <v>40</v>
  </rv>
  <rv s="1">
    <fb>0.45305999755859405</fb>
    <v>40</v>
  </rv>
  <rv s="1">
    <fb>0.107</fb>
    <v>40</v>
  </rv>
  <rv s="1">
    <fb>0.14699999999999999</fb>
    <v>40</v>
  </rv>
  <rv s="1">
    <fb>0.99</fb>
    <v>46</v>
  </rv>
  <rv s="1">
    <fb>70</fb>
    <v>43</v>
  </rv>
  <rv s="1">
    <fb>1.6</fb>
    <v>46</v>
  </rv>
  <rv s="0">
    <v>536870912</v>
    <v>Marrakech</v>
    <v>af4d7390-63b3-ee05-e4e3-66fb4c52f8ec</v>
    <v>es-ES</v>
    <v>Map</v>
  </rv>
  <rv s="0">
    <v>536870912</v>
    <v>Fez</v>
    <v>25dd5c4d-bf50-ed62-7cfe-082ba011b552</v>
    <v>es-ES</v>
    <v>Map</v>
  </rv>
  <rv s="0">
    <v>536870912</v>
    <v>Tánger</v>
    <v>9ebaa9c4-c61b-ccda-348f-c44fcdd6aeb7</v>
    <v>es-ES</v>
    <v>Map</v>
  </rv>
  <rv s="0">
    <v>536870912</v>
    <v>Salé</v>
    <v>a2b920e9-542f-6b59-60c8-c1a31f793f1c</v>
    <v>es-ES</v>
    <v>Map</v>
  </rv>
  <rv s="0">
    <v>536870912</v>
    <v>Mequinez</v>
    <v>f816e218-8f50-a795-55e2-a35aa2d78748</v>
    <v>es-ES</v>
    <v>Map</v>
  </rv>
  <rv s="0">
    <v>536870912</v>
    <v>Agadir</v>
    <v>036d6b9d-59b9-5e57-73e0-51ac37943789</v>
    <v>es-ES</v>
    <v>Map</v>
  </rv>
  <rv s="0">
    <v>536870912</v>
    <v>Inezgane</v>
    <v>52b3c9b7-bb78-0c46-b366-9a4466274b53</v>
    <v>es-ES</v>
    <v>Map</v>
  </rv>
  <rv s="0">
    <v>536870912</v>
    <v>Uchda</v>
    <v>66daec49-7f67-c77e-6e49-eba6fa7d846b</v>
    <v>es-ES</v>
    <v>Map</v>
  </rv>
  <rv s="0">
    <v>536870912</v>
    <v>Marrakech-Tensift-Al Hauz</v>
    <v>88a8d6e6-a570-5a90-0a10-40f599c31db5</v>
    <v>es-ES</v>
    <v>Map</v>
  </rv>
  <rv s="0">
    <v>536870912</v>
    <v>Mohammedia</v>
    <v>1a41e9d3-a9ed-ffe1-8697-dc62a3204a5a</v>
    <v>es-ES</v>
    <v>Map</v>
  </rv>
  <rv s="0">
    <v>536870912</v>
    <v>Región de Dajla-Río de Oro</v>
    <v>9b6060ab-7891-e388-112f-5d61ad7cdad5</v>
    <v>es-ES</v>
    <v>Map</v>
  </rv>
  <rv s="0">
    <v>536870912</v>
    <v>Temara</v>
    <v>a83601ca-777b-44a4-140f-ca3bd01a483f</v>
    <v>es-ES</v>
    <v>Map</v>
  </rv>
  <rv s="0">
    <v>536870912</v>
    <v>Mequinez-Tafilalet</v>
    <v>a9cce681-d5af-4da4-86d7-016e046036d4</v>
    <v>es-ES</v>
    <v>Map</v>
  </rv>
  <rv s="0">
    <v>536870912</v>
    <v>Tánger-Tetuán</v>
    <v>92a9daf6-7f38-42bd-3a4f-31326af0c65b</v>
    <v>es-ES</v>
    <v>Map</v>
  </rv>
  <rv s="0">
    <v>536870912</v>
    <v>Provincia de Errachidía</v>
    <v>ba7e2d2a-8918-59de-2341-6de56e9d4ba5</v>
    <v>es-ES</v>
    <v>Map</v>
  </rv>
  <rv s="0">
    <v>536870912</v>
    <v>Sus-Masa-Draa</v>
    <v>02b7bdde-ad19-dcc8-8ce5-22324aad74ce</v>
    <v>es-ES</v>
    <v>Map</v>
  </rv>
  <rv s="0">
    <v>536870912</v>
    <v>Rabat-Salé-Zemur-Zaer</v>
    <v>38d65030-aee9-94b6-c594-33681c3e0fd0</v>
    <v>es-ES</v>
    <v>Map</v>
  </rv>
  <rv s="0">
    <v>536870912</v>
    <v>Provincia de Nador</v>
    <v>f015ae14-1e59-a26f-5403-4aaea7652703</v>
    <v>es-ES</v>
    <v>Map</v>
  </rv>
  <rv s="0">
    <v>536870912</v>
    <v>Gran Casablanca</v>
    <v>aa283a0d-7aad-1a78-d087-b011e5463022</v>
    <v>es-ES</v>
    <v>Map</v>
  </rv>
  <rv s="0">
    <v>536870912</v>
    <v>Dukala-Abda</v>
    <v>de06df8b-df8b-03d9-c25f-043e02e956ba</v>
    <v>es-ES</v>
    <v>Map</v>
  </rv>
  <rv s="0">
    <v>536870912</v>
    <v>Garb-Chrarda-Beni Hsen</v>
    <v>e4327272-481e-8e35-32ce-ccf5fb7aaa5d</v>
    <v>es-ES</v>
    <v>Map</v>
  </rv>
  <rv s="0">
    <v>536870912</v>
    <v>Tadla-Azilal</v>
    <v>da041792-adee-d059-2180-32e0e40c35c3</v>
    <v>es-ES</v>
    <v>Map</v>
  </rv>
  <rv s="0">
    <v>536870912</v>
    <v>Chauía-Uardiga</v>
    <v>ddfd2182-8380-ce32-2f4a-8533b786c78e</v>
    <v>es-ES</v>
    <v>Map</v>
  </rv>
  <rv s="0">
    <v>536870912</v>
    <v>Taza-Alhucemas-Taunat</v>
    <v>3dac01ea-bbac-a446-82c8-c5411754159e</v>
    <v>es-ES</v>
    <v>Map</v>
  </rv>
  <rv s="0">
    <v>536870912</v>
    <v>Fez-Bulmán</v>
    <v>8812fbd2-8d13-8909-6ee3-11ed9e5d6a17</v>
    <v>es-ES</v>
    <v>Map</v>
  </rv>
  <rv s="0">
    <v>536870912</v>
    <v>Región Oriental</v>
    <v>ede82c2d-4963-5eaa-dd72-96771e2b4ad7</v>
    <v>es-ES</v>
    <v>Map</v>
  </rv>
  <rv s="0">
    <v>536870912</v>
    <v>Provincia de El Aaiún</v>
    <v>17cefe0c-c5c6-27fa-c0a5-a980119049e9</v>
    <v>es-ES</v>
    <v>Map</v>
  </rv>
  <rv s="0">
    <v>536870912</v>
    <v>Provincia de Esmara</v>
    <v>691a03ab-f422-c9cb-235e-b5e5a1d14f2d</v>
    <v>es-ES</v>
    <v>Map</v>
  </rv>
  <rv s="0">
    <v>536870912</v>
    <v>Provincia de El Yadida</v>
    <v>3443dc33-12c7-c4a6-2a01-75f18764751d</v>
    <v>es-ES</v>
    <v>Map</v>
  </rv>
  <rv s="0">
    <v>536870912</v>
    <v>Provincia de Nouaceur</v>
    <v>8fb17661-0ea8-aae3-6686-29453780a1dd</v>
    <v>es-ES</v>
    <v>Map</v>
  </rv>
  <rv s="0">
    <v>536870912</v>
    <v>Provincia de Uarzazat</v>
    <v>658c3821-740e-4f58-f148-557402f715dd</v>
    <v>es-ES</v>
    <v>Map</v>
  </rv>
  <rv s="0">
    <v>536870912</v>
    <v>Provincia de Al Hauz</v>
    <v>fa5e08bf-0a48-68bb-9bdf-81368a039b01</v>
    <v>es-ES</v>
    <v>Map</v>
  </rv>
  <rv s="0">
    <v>536870912</v>
    <v>Provincia de El Kelaa des Sraghna</v>
    <v>45382f3b-ffd5-908f-4b49-72e7a10030a6</v>
    <v>es-ES</v>
    <v>Map</v>
  </rv>
  <rv s="0">
    <v>536870912</v>
    <v>Provincia de Chichaoua</v>
    <v>f8c1a970-2db1-5654-2cbe-265c08c13beb</v>
    <v>es-ES</v>
    <v>Map</v>
  </rv>
  <rv s="0">
    <v>536870912</v>
    <v>Provincia de Tarudant</v>
    <v>635d0fc9-f977-772d-f145-58f3f59c3e0a</v>
    <v>es-ES</v>
    <v>Map</v>
  </rv>
  <rv s="0">
    <v>536870912</v>
    <v>Provincia de Zagora</v>
    <v>d0cf1b78-51f7-585b-0ec0-2cbfcd7c5965</v>
    <v>es-ES</v>
    <v>Map</v>
  </rv>
  <rv s="0">
    <v>536870912</v>
    <v>Provincia de Tiznit</v>
    <v>35cd8f9a-1578-f1ef-1bb2-e7d87051f0e6</v>
    <v>es-ES</v>
    <v>Map</v>
  </rv>
  <rv s="0">
    <v>536870912</v>
    <v>Provincia de Berkan</v>
    <v>a887b228-6275-58e7-92bb-43d1f800cb0b</v>
    <v>es-ES</v>
    <v>Map</v>
  </rv>
  <rv s="0">
    <v>536870912</v>
    <v>Provincia de Chauen</v>
    <v>e5143cda-4c49-e031-92b8-54e5fc37fbe6</v>
    <v>es-ES</v>
    <v>Map</v>
  </rv>
  <rv s="0">
    <v>536870912</v>
    <v>Prefectura de Fahs Anjra</v>
    <v>bb316330-d86e-0e84-b8bd-8be7247b9e91</v>
    <v>es-ES</v>
    <v>Map</v>
  </rv>
  <rv s="0">
    <v>536870912</v>
    <v>Provincia de Alhucemas</v>
    <v>08907f82-870b-22d6-438c-c68a9f8958b6</v>
    <v>es-ES</v>
    <v>Map</v>
  </rv>
  <rv s="0">
    <v>536870912</v>
    <v>Provincia de Mulay Yacub</v>
    <v>6e0a17ad-5e13-0096-1562-a6d1ec7377f9</v>
    <v>es-ES</v>
    <v>Map</v>
  </rv>
  <rv s="0">
    <v>536870912</v>
    <v>Provincia de Tetuán</v>
    <v>cda30385-a650-3055-1678-9e4e95d01219</v>
    <v>es-ES</v>
    <v>Map</v>
  </rv>
  <rv s="0">
    <v>536870912</v>
    <v>Provincia de Larache</v>
    <v>745aac01-1721-0ccc-9530-804cd9a15a9f</v>
    <v>es-ES</v>
    <v>Map</v>
  </rv>
  <rv s="0">
    <v>536870912</v>
    <v>Provincia de Beni Melal</v>
    <v>40aa5e32-cb36-b16a-90b5-37aee82d8867</v>
    <v>es-ES</v>
    <v>Map</v>
  </rv>
  <rv s="0">
    <v>536870912</v>
    <v>Provincia de Azilal</v>
    <v>4ea961dd-c39e-ab83-7f4d-fc4f0535094b</v>
    <v>es-ES</v>
    <v>Map</v>
  </rv>
  <rv s="0">
    <v>536870912</v>
    <v>Provincia de Jemisset</v>
    <v>c5bcd4df-9be3-25c0-1f61-56e93b8d320e</v>
    <v>es-ES</v>
    <v>Map</v>
  </rv>
  <rv s="0">
    <v>536870912</v>
    <v>Provincia de Sidi Kacem</v>
    <v>6a018234-325d-800e-765b-6292814371e6</v>
    <v>es-ES</v>
    <v>Map</v>
  </rv>
  <rv s="0">
    <v>536870912</v>
    <v>Provincia de Kenitra</v>
    <v>89590c88-7d2c-084e-8944-e170cceda3b0</v>
    <v>es-ES</v>
    <v>Map</v>
  </rv>
  <rv s="0">
    <v>536870912</v>
    <v>Provincia de Taza</v>
    <v>d7a8bdfb-bb2a-0d36-5490-4f243e9636d2</v>
    <v>es-ES</v>
    <v>Map</v>
  </rv>
  <rv s="0">
    <v>536870912</v>
    <v>Provincia de Taunat</v>
    <v>bb8293e4-d8af-753d-037d-9ed9f27bc5be</v>
    <v>es-ES</v>
    <v>Map</v>
  </rv>
  <rv s="0">
    <v>536870912</v>
    <v>Provincia de Settat</v>
    <v>83ebff12-fd0e-666f-a047-dcef695530da</v>
    <v>es-ES</v>
    <v>Map</v>
  </rv>
  <rv s="0">
    <v>536870912</v>
    <v>Provincia de Ifrane</v>
    <v>13eef39d-a7c9-3ae2-0321-af9249b2cf5e</v>
    <v>es-ES</v>
    <v>Map</v>
  </rv>
  <rv s="0">
    <v>536870912</v>
    <v>Provincia de Juribga</v>
    <v>9f6b255d-e4f3-ae1d-68ad-c920ebec010d</v>
    <v>es-ES</v>
    <v>Map</v>
  </rv>
  <rv s="0">
    <v>536870912</v>
    <v>Provincia de Mediuna</v>
    <v>466ff4fb-83eb-d2f5-0612-f56e791f765f</v>
    <v>es-ES</v>
    <v>Map</v>
  </rv>
  <rv s="0">
    <v>536870912</v>
    <v>Provincia de Jenifra</v>
    <v>73938bb6-b19c-faa0-c9de-69417b60f45d</v>
    <v>es-ES</v>
    <v>Map</v>
  </rv>
  <rv s="0">
    <v>536870912</v>
    <v>Provincia de Guelmim</v>
    <v>108a28cd-1e6f-5c5e-f4d1-058425b39027</v>
    <v>es-ES</v>
    <v>Map</v>
  </rv>
  <rv s="2">
    <v>44</v>
  </rv>
  <rv s="1">
    <fb>246000</fb>
    <v>13</v>
  </rv>
  <rv s="1">
    <fb>9.0190000534057596E-2</fb>
    <v>47</v>
  </rv>
  <rv s="1">
    <fb>2.415</fb>
    <v>14</v>
  </rv>
  <rv s="1">
    <fb>0.45799999999999996</fb>
    <v>40</v>
  </rv>
  <rv s="1">
    <fb>18.937000000000001</fb>
    <v>14</v>
  </rv>
  <rv s="1">
    <fb>0.68544700873851694</fb>
    <v>40</v>
  </rv>
  <rv s="2">
    <v>45</v>
  </rv>
  <rv s="9">
    <v>#VALUE!</v>
    <v>es-ES</v>
    <v>70f80aeb-dadf-b744-30f3-cea7fe3e7a8f</v>
    <v>536870912</v>
    <v>1</v>
    <v>184</v>
    <v>57</v>
    <v>58</v>
    <v>Marruecos</v>
    <v>70</v>
    <v>71</v>
    <v>Map</v>
    <v>11</v>
    <v>185</v>
    <v>MA</v>
    <v>1070</v>
    <v>1071</v>
    <v>1072</v>
    <v>1073</v>
    <v>1074</v>
    <v>1075</v>
    <v>1076</v>
    <v>MAD</v>
    <v>1077</v>
    <v>1078</v>
    <v>Marruecos, oficialmente el Reino de Marruecos, es un país soberano situado en el Magreb, al norte de África, con costas en el océano Atlántico y el mar Mediterráneo.</v>
    <v>1079</v>
    <v>1080</v>
    <v>1081</v>
    <v>Al-nashid al-sharif</v>
    <v>1082</v>
    <v>1083</v>
    <v>1084</v>
    <v>1085</v>
    <v>1086</v>
    <v>1088</v>
    <v>1089</v>
    <v>1090</v>
    <v>1091</v>
    <v>1092</v>
    <v>Marruecos</v>
    <v>Morocco</v>
    <v>1093</v>
    <v>1094</v>
    <v>1095</v>
    <v>1096</v>
    <v>1097</v>
    <v>775</v>
    <v>1098</v>
    <v>1099</v>
    <v>1100</v>
    <v>1101</v>
    <v>1102</v>
    <v>1103</v>
    <v>1104</v>
    <v>1105</v>
    <v>1163</v>
    <v>1164</v>
    <v>1165</v>
    <v>1166</v>
    <v>1167</v>
    <v>1168</v>
    <v>1169</v>
    <v>Marruecos</v>
    <v>mdp/vdpid/159</v>
    <v>1170</v>
  </rv>
  <rv s="0">
    <v>536870912</v>
    <v>Países Bajos</v>
    <v>bf5c1a4b-df0b-09dc-dce0-e3fb0c898dd3</v>
    <v>es-ES</v>
    <v>Map</v>
  </rv>
  <rv s="1">
    <fb>41865</fb>
    <v>13</v>
  </rv>
  <rv s="1">
    <fb>0.11178391395177099</fb>
    <v>40</v>
  </rv>
  <rv s="1">
    <fb>2.6336991024959299E-2</fb>
    <v>40</v>
  </rv>
  <rv s="0">
    <v>536870912</v>
    <v>Ámsterdam</v>
    <v>0b840501-8599-9528-5b22-13589caf205a</v>
    <v>es-ES</v>
    <v>Map</v>
  </rv>
  <rv s="1">
    <fb>1100105440292.49</fb>
    <v>41</v>
  </rv>
  <rv s="1">
    <fb>31</fb>
    <v>42</v>
  </rv>
  <rv s="1">
    <fb>93.461004609605595</fb>
    <v>43</v>
  </rv>
  <rv s="1">
    <fb>6712.7747582450002</fb>
    <v>13</v>
  </rv>
  <rv s="1">
    <fb>170779.524</fb>
    <v>13</v>
  </rv>
  <rv s="1">
    <fb>81.760975609756102</fb>
    <v>43</v>
  </rv>
  <rv s="1">
    <fb>0.1225176999</fb>
    <v>40</v>
  </rv>
  <rv s="2">
    <v>46</v>
  </rv>
  <rv s="5">
    <v>12</v>
    <v>11</v>
    <v>198</v>
    <v>0</v>
    <v>Image of Países Bajos</v>
  </rv>
  <rv s="1">
    <fb>0.230359193787393</fb>
    <v>40</v>
  </rv>
  <rv s="1">
    <fb>115.907994941178</fb>
    <v>45</v>
  </rv>
  <rv s="3">
    <v>https://www.bing.com/search?q=Pa%c3%adses+Bajos&amp;form=skydnc</v>
    <v>Aprenda más con Bing</v>
  </rv>
  <rv s="0">
    <v>805306368</v>
    <v>Mark Rutte (Primer ministro)</v>
    <v>673e1b90-ad19-15cc-dd94-53646495b541</v>
    <v>es-ES</v>
    <v>Generic</v>
  </rv>
  <rv s="2">
    <v>47</v>
  </rv>
  <rv s="1">
    <fb>1.0422962</fb>
    <v>40</v>
  </rv>
  <rv s="1">
    <fb>0.84980450000000007</fb>
    <v>40</v>
  </rv>
  <rv s="1">
    <fb>3.6053999999999999</fb>
    <v>14</v>
  </rv>
  <rv s="1">
    <fb>3.3</fb>
    <v>43</v>
  </rv>
  <rv s="1">
    <fb>909070395160.78296</fb>
    <v>41</v>
  </rv>
  <rv s="1">
    <fb>17332850</fb>
    <v>13</v>
  </rv>
  <rv s="1">
    <fb>15924729</fb>
    <v>13</v>
  </rv>
  <rv s="1">
    <fb>0.23300000000000001</fb>
    <v>40</v>
  </rv>
  <rv s="1">
    <fb>3.5000000000000003E-2</fb>
    <v>40</v>
  </rv>
  <rv s="1">
    <fb>0.376</fb>
    <v>40</v>
  </rv>
  <rv s="1">
    <fb>8.8000000000000009E-2</fb>
    <v>40</v>
  </rv>
  <rv s="1">
    <fb>0.223</fb>
    <v>40</v>
  </rv>
  <rv s="1">
    <fb>0.63619998931884802</fb>
    <v>40</v>
  </rv>
  <rv s="1">
    <fb>0.13800000000000001</fb>
    <v>40</v>
  </rv>
  <rv s="1">
    <fb>1.68</fb>
    <v>46</v>
  </rv>
  <rv s="1">
    <fb>10.29</fb>
    <v>46</v>
  </rv>
  <rv s="0">
    <v>536870912</v>
    <v>Curazao</v>
    <v>16684a44-60de-afc8-b3ba-ec91b81de9ed</v>
    <v>es-ES</v>
    <v>Map</v>
  </rv>
  <rv s="0">
    <v>536870912</v>
    <v>San Martín</v>
    <v>b7515c56-e3c3-059b-dfab-c3a8f056fa02</v>
    <v>es-ES</v>
    <v>Map</v>
  </rv>
  <rv s="0">
    <v>536870912</v>
    <v>Aruba</v>
    <v>b892cccb-4a26-2969-8f82-2cd11e899fcf</v>
    <v>es-ES</v>
    <v>Map</v>
  </rv>
  <rv s="0">
    <v>536870912</v>
    <v>Provincia de Limburgo</v>
    <v>ba5627ab-eb52-6b56-c39c-399bd1e23825</v>
    <v>es-ES</v>
    <v>Map</v>
  </rv>
  <rv s="0">
    <v>536870912</v>
    <v>Provincia de Holanda Septentrional</v>
    <v>1cbd1d08-fab6-2da6-0edd-41aa626502c2</v>
    <v>es-ES</v>
    <v>Map</v>
  </rv>
  <rv s="0">
    <v>536870912</v>
    <v>Provincia de Utrecht</v>
    <v>555963f7-e818-0e35-b5c8-1a97c8e78ed7</v>
    <v>es-ES</v>
    <v>Map</v>
  </rv>
  <rv s="0">
    <v>536870912</v>
    <v>Provincia de Frisia</v>
    <v>d3c60b92-e27c-cc6a-6ef5-f0937e506af0</v>
    <v>es-ES</v>
    <v>Map</v>
  </rv>
  <rv s="0">
    <v>536870912</v>
    <v>Provincia de Holanda Meridional</v>
    <v>a189b2b4-4c8d-e909-49ed-1b6f571a33c2</v>
    <v>es-ES</v>
    <v>Map</v>
  </rv>
  <rv s="0">
    <v>536870912</v>
    <v>Provincia de Zelanda</v>
    <v>b07124fd-c9f8-1712-1bd3-030b62afdd3d</v>
    <v>es-ES</v>
    <v>Map</v>
  </rv>
  <rv s="0">
    <v>536870912</v>
    <v>Provincia de Overijssel</v>
    <v>c80fa63b-8b0d-7117-09f7-f3b063ba8e8c</v>
    <v>es-ES</v>
    <v>Map</v>
  </rv>
  <rv s="0">
    <v>536870912</v>
    <v>Provincia de Brabante Septentrional</v>
    <v>67287e9d-748b-ece4-4770-99ec69c94b1a</v>
    <v>es-ES</v>
    <v>Map</v>
  </rv>
  <rv s="0">
    <v>536870912</v>
    <v>Provincia de Güeldres</v>
    <v>47e59e29-1b92-c09c-0310-bba63a79744b</v>
    <v>es-ES</v>
    <v>Map</v>
  </rv>
  <rv s="0">
    <v>536870912</v>
    <v>Provincia de Drente</v>
    <v>598e815b-602f-15c5-256e-a36860ffc830</v>
    <v>es-ES</v>
    <v>Map</v>
  </rv>
  <rv s="0">
    <v>536870912</v>
    <v>Provincia de Groninga</v>
    <v>d523b02d-2f28-981e-9282-8f6cddd23d80</v>
    <v>es-ES</v>
    <v>Map</v>
  </rv>
  <rv s="0">
    <v>536870912</v>
    <v>Provincia de Flevoland</v>
    <v>994d48a1-a44d-0664-1089-99ddd4d7e63d</v>
    <v>es-ES</v>
    <v>Map</v>
  </rv>
  <rv s="2">
    <v>48</v>
  </rv>
  <rv s="1">
    <fb>41000</fb>
    <v>13</v>
  </rv>
  <rv s="1">
    <fb>3.1960000991821301E-2</fb>
    <v>47</v>
  </rv>
  <rv s="1">
    <fb>1.59</fb>
    <v>14</v>
  </rv>
  <rv s="1">
    <fb>0.41200000000000003</fb>
    <v>40</v>
  </rv>
  <rv s="1">
    <fb>9.6999999999999993</fb>
    <v>14</v>
  </rv>
  <rv s="1">
    <fb>0.53309587414663095</fb>
    <v>40</v>
  </rv>
  <rv s="2">
    <v>49</v>
  </rv>
  <rv s="17">
    <v>#VALUE!</v>
    <v>es-ES</v>
    <v>bf5c1a4b-df0b-09dc-dce0-e3fb0c898dd3</v>
    <v>536870912</v>
    <v>1</v>
    <v>194</v>
    <v>195</v>
    <v>196</v>
    <v>Países Bajos</v>
    <v>9</v>
    <v>38</v>
    <v>Map</v>
    <v>11</v>
    <v>197</v>
    <v>NL</v>
    <v>1173</v>
    <v>1174</v>
    <v>1175</v>
    <v>1176</v>
    <v>1177</v>
    <v>1176</v>
    <v>1178</v>
    <v>1179</v>
    <v>1180</v>
    <v>Los Países Bajos son un país soberano ubicado al noreste de la Europa continental y el país constituyente más grande de los cuatro que, junto con las islas de Aruba, Curazao y San Martín, forman el Reino de los Países Bajos. Países Bajos es miembro de la Unión Europea. Su capital es Ámsterdam; sin embargo, la organización y administración del Reino se ubica en La Haya, siendo la sede oficial de la monarquía, así como de sus autoridades ejecutivas, legislativas y judiciales. Aruba, Curazao y San Martín son territorios de ultramar que no forman parte de la Unión Europea.</v>
    <v>1181</v>
    <v>1182</v>
    <v>1183</v>
    <v>Wilhelmus</v>
    <v>1184</v>
    <v>1185</v>
    <v>1186</v>
    <v>1187</v>
    <v>1188</v>
    <v>1190</v>
    <v>1191</v>
    <v>1192</v>
    <v>1193</v>
    <v>1194</v>
    <v>Países Bajos</v>
    <v>Netherlands</v>
    <v>1195</v>
    <v>1196</v>
    <v>1197</v>
    <v>1198</v>
    <v>1199</v>
    <v>1200</v>
    <v>1201</v>
    <v>1202</v>
    <v>1203</v>
    <v>1204</v>
    <v>953</v>
    <v>1205</v>
    <v>1012</v>
    <v>1206</v>
    <v>1222</v>
    <v>1223</v>
    <v>1224</v>
    <v>1225</v>
    <v>1226</v>
    <v>1227</v>
    <v>1228</v>
    <v>Países Bajos</v>
    <v>mdp/vdpid/176</v>
    <v>1229</v>
  </rv>
  <rv s="0">
    <v>536870912</v>
    <v>Canadá</v>
    <v>370ed614-32e1-4326-a356-dc0a7dd56aaa</v>
    <v>es-ES</v>
    <v>Map</v>
  </rv>
  <rv s="1">
    <fb>9984670</fb>
    <v>13</v>
  </rv>
  <rv s="1">
    <fb>0.38161546668997998</fb>
    <v>40</v>
  </rv>
  <rv s="1">
    <fb>1.9492690241159599E-2</fb>
    <v>40</v>
  </rv>
  <rv s="0">
    <v>536870912</v>
    <v>Ottawa</v>
    <v>3f2544d2-4937-9101-2f53-621199e253e5</v>
    <v>es-ES</v>
    <v>Map</v>
  </rv>
  <rv s="1">
    <fb>1937902710000</fb>
    <v>41</v>
  </rv>
  <rv s="0">
    <v>536870912</v>
    <v>Toronto</v>
    <v>e9c1d78f-effd-4cbf-af56-ce709763b200</v>
    <v>es-ES</v>
    <v>Map</v>
  </rv>
  <rv s="1">
    <fb>74.089062024805997</fb>
    <v>43</v>
  </rv>
  <rv s="1">
    <fb>15588.4871464315</fb>
    <v>13</v>
  </rv>
  <rv s="1">
    <fb>544894.19799999997</fb>
    <v>13</v>
  </rv>
  <rv s="1">
    <fb>81.948780487804896</fb>
    <v>43</v>
  </rv>
  <rv s="1">
    <fb>0.1458492763</fb>
    <v>40</v>
  </rv>
  <rv s="2">
    <v>50</v>
  </rv>
  <rv s="5">
    <v>13</v>
    <v>11</v>
    <v>209</v>
    <v>0</v>
    <v>Image of Canadá</v>
  </rv>
  <rv s="1">
    <fb>0.12844017475747799</fb>
    <v>40</v>
  </rv>
  <rv s="1">
    <fb>116.75729822552999</fb>
    <v>45</v>
  </rv>
  <rv s="3">
    <v>https://www.bing.com/search?q=Canad%c3%a1&amp;form=skydnc</v>
    <v>Aprenda más con Bing</v>
  </rv>
  <rv s="0">
    <v>805306368</v>
    <v>Justin Trudeau (Primer ministro)</v>
    <v>d37aba31-28d1-b943-f0c6-dbddeb460528</v>
    <v>es-ES</v>
    <v>Generic</v>
  </rv>
  <rv s="2">
    <v>51</v>
  </rv>
  <rv s="1">
    <fb>1.0094368</fb>
    <v>40</v>
  </rv>
  <rv s="1">
    <fb>0.68922510000000003</fb>
    <v>40</v>
  </rv>
  <rv s="1">
    <fb>2.6101999999999999</fb>
    <v>14</v>
  </rv>
  <rv s="1">
    <fb>4.3</fb>
    <v>43</v>
  </rv>
  <rv s="1">
    <fb>1736425629519.96</fb>
    <v>41</v>
  </rv>
  <rv s="1">
    <fb>36991981</fb>
    <v>13</v>
  </rv>
  <rv s="1">
    <fb>30628482</fb>
    <v>13</v>
  </rv>
  <rv s="1">
    <fb>0.251</fb>
    <v>40</v>
  </rv>
  <rv s="1">
    <fb>2.4E-2</fb>
    <v>40</v>
  </rv>
  <rv s="1">
    <fb>0.40600000000000003</fb>
    <v>40</v>
  </rv>
  <rv s="1">
    <fb>0.65070999145507802</fb>
    <v>40</v>
  </rv>
  <rv s="1">
    <fb>0.124</fb>
    <v>40</v>
  </rv>
  <rv s="1">
    <fb>0.17</fb>
    <v>40</v>
  </rv>
  <rv s="1">
    <fb>0.81</fb>
    <v>46</v>
  </rv>
  <rv s="1">
    <fb>10</fb>
    <v>43</v>
  </rv>
  <rv s="1">
    <fb>9.51</fb>
    <v>46</v>
  </rv>
  <rv s="0">
    <v>536870912</v>
    <v>Quebec</v>
    <v>32da1fe8-6bb5-f40e-e008-82becf7ef390</v>
    <v>es-ES</v>
    <v>Map</v>
  </rv>
  <rv s="0">
    <v>536870912</v>
    <v>Columbia Británica</v>
    <v>32a8fd1c-cd9d-0da9-35fb-f952ed824d4f</v>
    <v>es-ES</v>
    <v>Map</v>
  </rv>
  <rv s="0">
    <v>536870912</v>
    <v>Isla del Príncipe Eduardo</v>
    <v>4e4aadcb-4928-0762-e307-bc01ba8f3dfb</v>
    <v>es-ES</v>
    <v>Map</v>
  </rv>
  <rv s="0">
    <v>536870912</v>
    <v>Ontario</v>
    <v>070ad921-224a-9ed5-6fe1-8eab57b4b2e7</v>
    <v>es-ES</v>
    <v>Map</v>
  </rv>
  <rv s="0">
    <v>536870912</v>
    <v>Yukón</v>
    <v>68d0a1b9-92a8-857c-53f4-9150cd050ece</v>
    <v>es-ES</v>
    <v>Map</v>
  </rv>
  <rv s="0">
    <v>536870912</v>
    <v>Nuevo Brunswick</v>
    <v>ed967bed-da27-9206-2407-d4e698015192</v>
    <v>es-ES</v>
    <v>Map</v>
  </rv>
  <rv s="0">
    <v>536870912</v>
    <v>Nueva Escocia</v>
    <v>baa4aedd-bbb6-989e-cba4-ec2c9bdd906a</v>
    <v>es-ES</v>
    <v>Map</v>
  </rv>
  <rv s="0">
    <v>536870912</v>
    <v>Terranova y Labrador</v>
    <v>895215e2-2c65-6494-fa6a-1f441a39ac4f</v>
    <v>es-ES</v>
    <v>Map</v>
  </rv>
  <rv s="0">
    <v>536870912</v>
    <v>Manitoba</v>
    <v>21c9c883-dcc4-1490-a815-79c6eb525369</v>
    <v>es-ES</v>
    <v>Map</v>
  </rv>
  <rv s="0">
    <v>536870912</v>
    <v>Saskatchewan</v>
    <v>ec7108bb-bd34-c969-f3f2-2a9eed70102e</v>
    <v>es-ES</v>
    <v>Map</v>
  </rv>
  <rv s="0">
    <v>536870912</v>
    <v>Nunavut</v>
    <v>5220a5b2-1244-23fe-9851-d4b0373ac92e</v>
    <v>es-ES</v>
    <v>Map</v>
  </rv>
  <rv s="0">
    <v>536870912</v>
    <v>Alberta</v>
    <v>ac4b7d59-c4be-889f-9a45-7e7c524794ec</v>
    <v>es-ES</v>
    <v>Map</v>
  </rv>
  <rv s="0">
    <v>536870912</v>
    <v>Territorios del Noroeste</v>
    <v>2e2284ce-2cc1-0b16-10e6-0783ada7c95b</v>
    <v>es-ES</v>
    <v>Map</v>
  </rv>
  <rv s="2">
    <v>52</v>
  </rv>
  <rv s="1">
    <fb>72000</fb>
    <v>13</v>
  </rv>
  <rv s="1">
    <fb>5.5640001296997095E-2</fb>
    <v>47</v>
  </rv>
  <rv s="1">
    <fb>1.4987999999999999</fb>
    <v>14</v>
  </rv>
  <rv s="1">
    <fb>0.245</fb>
    <v>40</v>
  </rv>
  <rv s="1">
    <fb>10.1</fb>
    <v>14</v>
  </rv>
  <rv s="1">
    <fb>6.8918382450780802E-2</fb>
    <v>40</v>
  </rv>
  <rv s="2">
    <v>53</v>
  </rv>
  <rv s="6">
    <v>#VALUE!</v>
    <v>es-ES</v>
    <v>370ed614-32e1-4326-a356-dc0a7dd56aaa</v>
    <v>536870912</v>
    <v>1</v>
    <v>207</v>
    <v>36</v>
    <v>37</v>
    <v>Canadá</v>
    <v>70</v>
    <v>71</v>
    <v>Map</v>
    <v>11</v>
    <v>208</v>
    <v>CA</v>
    <v>1232</v>
    <v>1233</v>
    <v>1234</v>
    <v>1235</v>
    <v>1236</v>
    <v>1237</v>
    <v>825</v>
    <v>CAD</v>
    <v>1238</v>
    <v>1239</v>
    <v>Canadá es un país soberano en América del Norte, cuya forma de gobierno es la monarquía parlamentaria federal. Su territorio está organizado en diez provincias y tres territorios. Su capital es la ciudad de Ottawa y la ciudad más poblada es Toronto.</v>
    <v>1240</v>
    <v>1241</v>
    <v>1242</v>
    <v>O Canada</v>
    <v>1243</v>
    <v>1244</v>
    <v>1245</v>
    <v>1246</v>
    <v>1247</v>
    <v>1249</v>
    <v>1250</v>
    <v>1251</v>
    <v>1252</v>
    <v>1253</v>
    <v>Canadá</v>
    <v>1254</v>
    <v>1255</v>
    <v>1256</v>
    <v>1257</v>
    <v>1258</v>
    <v>1259</v>
    <v>1098</v>
    <v>1198</v>
    <v>1260</v>
    <v>1261</v>
    <v>1262</v>
    <v>1263</v>
    <v>1264</v>
    <v>1265</v>
    <v>1279</v>
    <v>1280</v>
    <v>1281</v>
    <v>1282</v>
    <v>1283</v>
    <v>1284</v>
    <v>1285</v>
    <v>Canadá</v>
    <v>mdp/vdpid/39</v>
    <v>1286</v>
  </rv>
  <rv s="0">
    <v>536870912</v>
    <v>Corea del Sur</v>
    <v>c0e15be0-5113-402c-c03f-516a6265e9cb</v>
    <v>es-ES</v>
    <v>Map</v>
  </rv>
  <rv s="1">
    <fb>100363</fb>
    <v>13</v>
  </rv>
  <rv s="1">
    <fb>0.63354836492977906</fb>
    <v>40</v>
  </rv>
  <rv s="1">
    <fb>3.8294613224406E-3</fb>
    <v>40</v>
  </rv>
  <rv s="0">
    <v>536870912</v>
    <v>Seúl</v>
    <v>669b47ba-40b4-0147-3657-a7dd0861132c</v>
    <v>es-ES</v>
    <v>Map</v>
  </rv>
  <rv s="1">
    <fb>1413716510000</fb>
    <v>41</v>
  </rv>
  <rv s="1">
    <fb>82</fb>
    <v>42</v>
  </rv>
  <rv s="1">
    <fb>81.028475807144503</fb>
    <v>43</v>
  </rv>
  <rv s="1">
    <fb>10496.5136719641</fb>
    <v>13</v>
  </rv>
  <rv s="1">
    <fb>620302.38600000006</fb>
    <v>13</v>
  </rv>
  <rv s="1">
    <fb>82.626829268292695</fb>
    <v>43</v>
  </rv>
  <rv s="1">
    <fb>0.36792971710000005</fb>
    <v>40</v>
  </rv>
  <rv s="2">
    <v>54</v>
  </rv>
  <rv s="5">
    <v>14</v>
    <v>11</v>
    <v>220</v>
    <v>0</v>
    <v>Image of Corea del Sur</v>
  </rv>
  <rv s="1">
    <fb>0.15574911728035101</fb>
    <v>40</v>
  </rv>
  <rv s="1">
    <fb>115.15858742558</fb>
    <v>45</v>
  </rv>
  <rv s="3">
    <v>https://www.bing.com/search?q=Corea+del+Sur&amp;form=skydnc</v>
    <v>Aprenda más con Bing</v>
  </rv>
  <rv s="0">
    <v>805306368</v>
    <v>Han Duck-soo (Primer ministro)</v>
    <v>058dfd81-df36-7fb6-eadf-9736baef167f</v>
    <v>es-ES</v>
    <v>Generic</v>
  </rv>
  <rv s="2">
    <v>55</v>
  </rv>
  <rv s="1">
    <fb>0.98088600000000004</fb>
    <v>40</v>
  </rv>
  <rv s="1">
    <fb>0.94349689999999997</fb>
    <v>40</v>
  </rv>
  <rv s="1">
    <fb>2.3607999999999998</fb>
    <v>14</v>
  </rv>
  <rv s="1">
    <fb>2.7</fb>
    <v>43</v>
  </rv>
  <rv s="1">
    <fb>2029000000000</fb>
    <v>41</v>
  </rv>
  <rv s="1">
    <fb>51709098</fb>
    <v>13</v>
  </rv>
  <rv s="1">
    <fb>42106719</fb>
    <v>13</v>
  </rv>
  <rv s="1">
    <fb>0.23800000000000002</fb>
    <v>40</v>
  </rv>
  <rv s="1">
    <fb>2.6000000000000002E-2</fb>
    <v>40</v>
  </rv>
  <rv s="1">
    <fb>0.39</fb>
    <v>40</v>
  </rv>
  <rv s="1">
    <fb>0.62970001220703098</fb>
    <v>40</v>
  </rv>
  <rv s="1">
    <fb>1.22</fb>
    <v>46</v>
  </rv>
  <rv s="1">
    <fb>6.49</fb>
    <v>46</v>
  </rv>
  <rv s="0">
    <v>536870912</v>
    <v>Daegu</v>
    <v>ed9efeb7-692d-e93b-eeff-c93b6f906f73</v>
    <v>es-ES</v>
    <v>Map</v>
  </rv>
  <rv s="0">
    <v>536870912</v>
    <v>Busan</v>
    <v>ab78ce75-913b-16f3-a3d1-72a46c7e4c42</v>
    <v>es-ES</v>
    <v>Map</v>
  </rv>
  <rv s="0">
    <v>536870912</v>
    <v>Provincia de Gangwon</v>
    <v>969f749a-ed96-7379-b76c-a7fc63af8e94</v>
    <v>es-ES</v>
    <v>Map</v>
  </rv>
  <rv s="0">
    <v>536870912</v>
    <v>Provincia de Jeju</v>
    <v>30be7545-0861-845d-8d83-ec99d53fc5d9</v>
    <v>es-ES</v>
    <v>Map</v>
  </rv>
  <rv s="0">
    <v>536870912</v>
    <v>Incheon</v>
    <v>251c93a5-c29d-4e48-dd3f-1d5ac7861fa3</v>
    <v>es-ES</v>
    <v>Map</v>
  </rv>
  <rv s="0">
    <v>536870912</v>
    <v>Provincia de Gyeonggi</v>
    <v>6b578621-8b2d-13ef-1af0-281a90a0fd92</v>
    <v>es-ES</v>
    <v>Map</v>
  </rv>
  <rv s="0">
    <v>536870912</v>
    <v>Daejeon</v>
    <v>6f5216bc-1581-3eaa-8a74-f4122af47cdd</v>
    <v>es-ES</v>
    <v>Map</v>
  </rv>
  <rv s="0">
    <v>536870912</v>
    <v>Provincia de Chungcheong del Sur</v>
    <v>302fa333-ce2a-affc-c170-5f8d18500d9b</v>
    <v>es-ES</v>
    <v>Map</v>
  </rv>
  <rv s="0">
    <v>536870912</v>
    <v>Provincia de Gyeongsang del Norte</v>
    <v>44899bdf-131d-a103-5b55-bb862b8d3bf3</v>
    <v>es-ES</v>
    <v>Map</v>
  </rv>
  <rv s="0">
    <v>536870912</v>
    <v>Provincia de Chungcheong del Norte</v>
    <v>ea7cdefc-04fe-45be-8ac1-07b9a4d6dc32</v>
    <v>es-ES</v>
    <v>Map</v>
  </rv>
  <rv s="0">
    <v>536870912</v>
    <v>Provincia de Jeolla del Sur</v>
    <v>9a4dcd3b-649f-605b-aee3-3f6dcf5c3680</v>
    <v>es-ES</v>
    <v>Map</v>
  </rv>
  <rv s="0">
    <v>536870912</v>
    <v>Provincia de Jeolla del Norte</v>
    <v>d8cda014-25af-90ec-91e8-3b7ffccc6380</v>
    <v>es-ES</v>
    <v>Map</v>
  </rv>
  <rv s="0">
    <v>536870912</v>
    <v>Provincia de Gyeongsang del Sur</v>
    <v>86e32791-8efc-1d3b-3a8f-1b9d6fd990a1</v>
    <v>es-ES</v>
    <v>Map</v>
  </rv>
  <rv s="0">
    <v>536870912</v>
    <v>Sejong</v>
    <v>4b3538fb-9c24-d852-b122-f107916a0663</v>
    <v>es-ES</v>
    <v>Map</v>
  </rv>
  <rv s="0">
    <v>536870912</v>
    <v>Gwangju</v>
    <v>1ceff0b5-a865-dd51-d697-9fee8740447e</v>
    <v>es-ES</v>
    <v>Map</v>
  </rv>
  <rv s="0">
    <v>536870912</v>
    <v>Ulsan</v>
    <v>91c0546f-5834-7fd6-735f-542bc70be1cf</v>
    <v>es-ES</v>
    <v>Map</v>
  </rv>
  <rv s="2">
    <v>56</v>
  </rv>
  <rv s="1">
    <fb>634000</fb>
    <v>13</v>
  </rv>
  <rv s="1">
    <fb>4.1479997634887703E-2</fb>
    <v>47</v>
  </rv>
  <rv s="1">
    <fb>0.97699999999999998</fb>
    <v>14</v>
  </rv>
  <rv s="1">
    <fb>0.33200000000000002</fb>
    <v>40</v>
  </rv>
  <rv s="1">
    <fb>6.4</fb>
    <v>14</v>
  </rv>
  <rv s="1">
    <fb>0.17446070640579101</fb>
    <v>40</v>
  </rv>
  <rv s="2">
    <v>57</v>
  </rv>
  <rv s="6">
    <v>#VALUE!</v>
    <v>es-ES</v>
    <v>c0e15be0-5113-402c-c03f-516a6265e9cb</v>
    <v>536870912</v>
    <v>1</v>
    <v>218</v>
    <v>36</v>
    <v>37</v>
    <v>Corea del Sur</v>
    <v>9</v>
    <v>38</v>
    <v>Map</v>
    <v>11</v>
    <v>219</v>
    <v>KR</v>
    <v>1289</v>
    <v>1290</v>
    <v>1291</v>
    <v>1292</v>
    <v>1293</v>
    <v>1292</v>
    <v>1294</v>
    <v>KRW</v>
    <v>1295</v>
    <v>1296</v>
    <v>La República de Corea, comúnmente conocida como Corea del Sur es un país soberano de Asia Oriental, ubicado en la parte sur de la península de Corea. Limita al norte con Corea del Norte, con la cual formó un solo país hasta 1945. Al este se encuentra el mar del Japón, al sur el estrecho de Corea, que lo separa de Japón, y al oeste con el mar Amarillo. Su territorio comprende la mitad sur de la península de Corea englobando unas tres mil islas que la rodean, dentro de las cuales se destacan Jeju, Ulleungdo y Dokdo.</v>
    <v>1297</v>
    <v>1298</v>
    <v>1299</v>
    <v>Himno Nacional de Corea del Sur</v>
    <v>1300</v>
    <v>1301</v>
    <v>1302</v>
    <v>1303</v>
    <v>1304</v>
    <v>1306</v>
    <v>1307</v>
    <v>1308</v>
    <v>1309</v>
    <v>1310</v>
    <v>Corea del Sur</v>
    <v>1311</v>
    <v>1312</v>
    <v>1313</v>
    <v>1314</v>
    <v>1315</v>
    <v>1316</v>
    <v>236</v>
    <v>429</v>
    <v>1317</v>
    <v>565</v>
    <v>953</v>
    <v>1318</v>
    <v>344</v>
    <v>1319</v>
    <v>1336</v>
    <v>1337</v>
    <v>1338</v>
    <v>1339</v>
    <v>1340</v>
    <v>1341</v>
    <v>1342</v>
    <v>Corea del Sur</v>
    <v>mdp/vdpid/134</v>
    <v>1343</v>
  </rv>
  <rv s="0">
    <v>536870912</v>
    <v>Ecuador</v>
    <v>2079204c-c2a1-f4df-5ade-9c8e04ca07ce</v>
    <v>es-ES</v>
    <v>Map</v>
  </rv>
  <rv s="1">
    <fb>256370</fb>
    <v>13</v>
  </rv>
  <rv s="1">
    <fb>0.50205952611632298</fb>
    <v>40</v>
  </rv>
  <rv s="1">
    <fb>2.6601251546613603E-3</fb>
    <v>40</v>
  </rv>
  <rv s="0">
    <v>536870912</v>
    <v>Quito</v>
    <v>dfa87a53-572b-ac85-a4bb-f3f9e6216a7c</v>
    <v>es-ES</v>
    <v>Map</v>
  </rv>
  <rv s="1">
    <fb>747000000</fb>
    <v>41</v>
  </rv>
  <rv s="1">
    <fb>593</fb>
    <v>42</v>
  </rv>
  <rv s="1">
    <fb>86.884660364734302</fb>
    <v>43</v>
  </rv>
  <rv s="1">
    <fb>1376.3931153262699</fb>
    <v>13</v>
  </rv>
  <rv s="1">
    <fb>41154.741000000002</fb>
    <v>13</v>
  </rv>
  <rv s="1">
    <fb>76.8</fb>
    <v>43</v>
  </rv>
  <rv s="1">
    <fb>0.43712133000000003</fb>
    <v>40</v>
  </rv>
  <rv s="5">
    <v>15</v>
    <v>11</v>
    <v>232</v>
    <v>0</v>
    <v>Image of Ecuador</v>
  </rv>
  <rv s="1">
    <fb>124.142674729473</fb>
    <v>45</v>
  </rv>
  <rv s="3">
    <v>https://www.bing.com/search?q=Ecuador&amp;form=skydnc</v>
    <v>Aprenda más con Bing</v>
  </rv>
  <rv s="0">
    <v>805306368</v>
    <v>Guillermo Lasso (Presidente)</v>
    <v>86d254c7-1a1d-4ca4-9206-05d72ef67de3</v>
    <v>es-ES</v>
    <v>Generic</v>
  </rv>
  <rv s="2">
    <v>58</v>
  </rv>
  <rv s="1">
    <fb>1.0326795</fb>
    <v>40</v>
  </rv>
  <rv s="1">
    <fb>0.4489223</fb>
    <v>40</v>
  </rv>
  <rv s="1">
    <fb>2.0367999999999999</fb>
    <v>14</v>
  </rv>
  <rv s="1">
    <fb>12.2</fb>
    <v>43</v>
  </rv>
  <rv s="1">
    <fb>107435665000</fb>
    <v>41</v>
  </rv>
  <rv s="1">
    <fb>17373662</fb>
    <v>13</v>
  </rv>
  <rv s="1">
    <fb>11116711</fb>
    <v>13</v>
  </rv>
  <rv s="1">
    <fb>0.34399999999999997</fb>
    <v>40</v>
  </rv>
  <rv s="1">
    <fb>1.6E-2</fb>
    <v>40</v>
  </rv>
  <rv s="1">
    <fb>0.51</fb>
    <v>40</v>
  </rv>
  <rv s="1">
    <fb>4.5999999999999999E-2</fb>
    <v>40</v>
  </rv>
  <rv s="1">
    <fb>0.21199999999999999</fb>
    <v>40</v>
  </rv>
  <rv s="1">
    <fb>0.68038002014160204</fb>
    <v>40</v>
  </rv>
  <rv s="1">
    <fb>9.1999999999999998E-2</fb>
    <v>40</v>
  </rv>
  <rv s="1">
    <fb>0.14000000000000001</fb>
    <v>40</v>
  </rv>
  <rv s="1">
    <fb>0.61</fb>
    <v>46</v>
  </rv>
  <rv s="1">
    <fb>59</fb>
    <v>43</v>
  </rv>
  <rv s="1">
    <fb>2.46</fb>
    <v>46</v>
  </rv>
  <rv s="0">
    <v>536870912</v>
    <v>Provincia de Chimborazo</v>
    <v>8776cfea-2701-3c6f-4474-bbac439954bf</v>
    <v>es-ES</v>
    <v>Map</v>
  </rv>
  <rv s="0">
    <v>536870912</v>
    <v>Provincia de Imbabura</v>
    <v>b55e8a0c-2c01-bedd-7ab6-6a27556de38b</v>
    <v>es-ES</v>
    <v>Map</v>
  </rv>
  <rv s="0">
    <v>536870912</v>
    <v>Provincia de Galápagos</v>
    <v>56ad541f-3fad-e18e-448d-20d5660471b1</v>
    <v>es-ES</v>
    <v>Map</v>
  </rv>
  <rv s="0">
    <v>536870912</v>
    <v>Provincia de Pichincha</v>
    <v>f4e8db75-5a82-3d59-f5e9-bd08cf6fff8a</v>
    <v>es-ES</v>
    <v>Map</v>
  </rv>
  <rv s="0">
    <v>536870912</v>
    <v>Provincia de Santo Domingo de los Tsáchilas</v>
    <v>cc2d928b-7e0d-05a2-5a13-c73529a5cda5</v>
    <v>es-ES</v>
    <v>Map</v>
  </rv>
  <rv s="0">
    <v>536870912</v>
    <v>Provincia de Manabí</v>
    <v>b6790b9c-12f8-5243-0a7b-3dcdb354b2b3</v>
    <v>es-ES</v>
    <v>Map</v>
  </rv>
  <rv s="0">
    <v>536870912</v>
    <v>Provincia de Cañar</v>
    <v>a9ec6560-75bb-6acb-2850-5ee8b3c0e70d</v>
    <v>es-ES</v>
    <v>Map</v>
  </rv>
  <rv s="0">
    <v>536870912</v>
    <v>Provincia de Azuay</v>
    <v>2cfb014a-a9af-60a1-4b8f-eb162fbe6e72</v>
    <v>es-ES</v>
    <v>Map</v>
  </rv>
  <rv s="0">
    <v>536870912</v>
    <v>Provincia de Morona Santiago</v>
    <v>2ed9fd24-df04-212a-d4d9-9b4b29ad2b2d</v>
    <v>es-ES</v>
    <v>Map</v>
  </rv>
  <rv s="0">
    <v>536870912</v>
    <v>Provincia de Napo</v>
    <v>621a491f-2896-9a1d-47d2-a574afc14ace</v>
    <v>es-ES</v>
    <v>Map</v>
  </rv>
  <rv s="0">
    <v>536870912</v>
    <v>Provincia del Guayas</v>
    <v>472795a7-7487-ff7b-83a0-7eb6b94a297f</v>
    <v>es-ES</v>
    <v>Map</v>
  </rv>
  <rv s="0">
    <v>536870912</v>
    <v>Provincia de Sucumbíos</v>
    <v>ebfa2524-d55a-4b2c-ac5d-113b02b7f1b0</v>
    <v>es-ES</v>
    <v>Map</v>
  </rv>
  <rv s="0">
    <v>536870912</v>
    <v>Provincia de Pastaza</v>
    <v>6817a2a5-110b-9f8f-f0f5-b13e6624dc59</v>
    <v>es-ES</v>
    <v>Map</v>
  </rv>
  <rv s="0">
    <v>536870912</v>
    <v>Provincia de Tungurahua</v>
    <v>ee9cb293-dbab-c572-3cae-cffcd293f198</v>
    <v>es-ES</v>
    <v>Map</v>
  </rv>
  <rv s="0">
    <v>536870912</v>
    <v>Provincia de El Oro</v>
    <v>eb5def5b-73f4-3340-75cc-09e9ce42c3fb</v>
    <v>es-ES</v>
    <v>Map</v>
  </rv>
  <rv s="0">
    <v>536870912</v>
    <v>Provincia de Carchi</v>
    <v>6468a0ed-1faa-e59e-3c47-ec3e06264004</v>
    <v>es-ES</v>
    <v>Map</v>
  </rv>
  <rv s="0">
    <v>536870912</v>
    <v>Provincia de Esmeraldas</v>
    <v>ac309a0c-71b1-692d-39ec-110d81cf9f9f</v>
    <v>es-ES</v>
    <v>Map</v>
  </rv>
  <rv s="0">
    <v>536870912</v>
    <v>Provincia de Cotopaxi</v>
    <v>c06a9fc2-f34f-e68c-9741-9cc620c63e4d</v>
    <v>es-ES</v>
    <v>Map</v>
  </rv>
  <rv s="0">
    <v>536870912</v>
    <v>Provincia de Zamora Chinchipe</v>
    <v>521e2066-d6bb-80df-996f-3f406f806d03</v>
    <v>es-ES</v>
    <v>Map</v>
  </rv>
  <rv s="0">
    <v>536870912</v>
    <v>Provincia de Los Ríos</v>
    <v>522c5a50-5b8f-afec-3199-c8ca4eefcf8e</v>
    <v>es-ES</v>
    <v>Map</v>
  </rv>
  <rv s="0">
    <v>536870912</v>
    <v>Provincia de Orellana</v>
    <v>49c9bc21-2a8d-a97d-ae97-23ca6dd7c735</v>
    <v>es-ES</v>
    <v>Map</v>
  </rv>
  <rv s="0">
    <v>536870912</v>
    <v>Provincia de Bolívar</v>
    <v>4d552046-3a62-f923-d3c4-56ddfbf58477</v>
    <v>es-ES</v>
    <v>Map</v>
  </rv>
  <rv s="0">
    <v>536870912</v>
    <v>Provincia de Loja</v>
    <v>b0bacdd5-a2fc-0810-4f62-4031e901c349</v>
    <v>es-ES</v>
    <v>Map</v>
  </rv>
  <rv s="0">
    <v>536870912</v>
    <v>Provincia de Santa Elena</v>
    <v>fcff532e-26eb-8c4a-404f-8fc422552e15</v>
    <v>es-ES</v>
    <v>Map</v>
  </rv>
  <rv s="2">
    <v>59</v>
  </rv>
  <rv s="1">
    <fb>3.9679999351501502E-2</fb>
    <v>47</v>
  </rv>
  <rv s="1">
    <fb>2.427</fb>
    <v>14</v>
  </rv>
  <rv s="1">
    <fb>19.719000000000001</fb>
    <v>14</v>
  </rv>
  <rv s="1">
    <fb>0.22209695603156698</fb>
    <v>40</v>
  </rv>
  <rv s="2">
    <v>60</v>
  </rv>
  <rv s="18">
    <v>#VALUE!</v>
    <v>es-ES</v>
    <v>2079204c-c2a1-f4df-5ade-9c8e04ca07ce</v>
    <v>536870912</v>
    <v>1</v>
    <v>228</v>
    <v>229</v>
    <v>230</v>
    <v>Ecuador</v>
    <v>9</v>
    <v>38</v>
    <v>Map</v>
    <v>11</v>
    <v>231</v>
    <v>EC</v>
    <v>1346</v>
    <v>1347</v>
    <v>1348</v>
    <v>1349</v>
    <v>1350</v>
    <v>1349</v>
    <v>1351</v>
    <v>USD</v>
    <v>1352</v>
    <v>1353</v>
    <v>Ecuador, oficialmente la República del Ecuador, es un país soberano, desde 13 de mayo de 1830, ubicado en la región noroccidental de América del Sur. La capital y ciudad más poblada del país es Quito. Es miembro de la Comunidad Andina y está organizado en veinticuatro provincias. Limita al norte con Colombia, al sur y al este con Perú y al oeste con el océano Pacífico, el cual lo separa del archipiélago de Colón o islas Galápagos por aproximadamente mil kilómetros de la costa continental, entre la península de Santa Elena y la isla San Cristóbal. También limita con Costa Rica por la frontera marítima de la región insular. La línea equinoccial o paralelo 0° atraviesa el país y divide los territorios continental e insular en dos, quedando así la mayor parte del territorio ecuatoriano en el hemisferio sur.</v>
    <v>1354</v>
    <v>1355</v>
    <v>1356</v>
    <v>Salve, oh patria</v>
    <v>410</v>
    <v>1357</v>
    <v>1358</v>
    <v>1359</v>
    <v>1361</v>
    <v>1362</v>
    <v>1363</v>
    <v>1364</v>
    <v>1365</v>
    <v>Ecuador</v>
    <v>1366</v>
    <v>1367</v>
    <v>1368</v>
    <v>1369</v>
    <v>1370</v>
    <v>1371</v>
    <v>1372</v>
    <v>1373</v>
    <v>1374</v>
    <v>1375</v>
    <v>1376</v>
    <v>1377</v>
    <v>1378</v>
    <v>1379</v>
    <v>1404</v>
    <v>1223</v>
    <v>1405</v>
    <v>1406</v>
    <v>1369</v>
    <v>1407</v>
    <v>1408</v>
    <v>Ecuador</v>
    <v>mdp/vdpid/66</v>
    <v>1409</v>
  </rv>
  <rv s="0">
    <v>536870912</v>
    <v>Portugal</v>
    <v>9e917e65-c588-a0b7-f336-52fc6b5b2052</v>
    <v>es-ES</v>
    <v>Map</v>
  </rv>
  <rv s="1">
    <fb>92212</fb>
    <v>13</v>
  </rv>
  <rv s="1">
    <fb>0.34611423825368903</fb>
    <v>40</v>
  </rv>
  <rv s="1">
    <fb>3.3817841004612497E-3</fb>
    <v>40</v>
  </rv>
  <rv s="0">
    <v>536870912</v>
    <v>Lisboa</v>
    <v>9d006cb5-bff4-48b4-9c83-443eaf418b11</v>
    <v>es-ES</v>
    <v>Map</v>
  </rv>
  <rv s="1">
    <fb>61933604857.411003</fb>
    <v>41</v>
  </rv>
  <rv s="1">
    <fb>351</fb>
    <v>42</v>
  </rv>
  <rv s="1">
    <fb>77.024122555839</fb>
    <v>43</v>
  </rv>
  <rv s="1">
    <fb>4662.6007998029399</fb>
    <v>13</v>
  </rv>
  <rv s="1">
    <fb>48741.764000000003</fb>
    <v>13</v>
  </rv>
  <rv s="1">
    <fb>81.3243902439024</fb>
    <v>43</v>
  </rv>
  <rv s="1">
    <fb>0.27650697260000001</fb>
    <v>40</v>
  </rv>
  <rv s="5">
    <v>16</v>
    <v>11</v>
    <v>242</v>
    <v>0</v>
    <v>Image of Portugal</v>
  </rv>
  <rv s="1">
    <fb>0.227551770073532</fb>
    <v>40</v>
  </rv>
  <rv s="1">
    <fb>110.624358614714</fb>
    <v>45</v>
  </rv>
  <rv s="3">
    <v>https://www.bing.com/search?q=Portugal&amp;form=skydnc</v>
    <v>Aprenda más con Bing</v>
  </rv>
  <rv s="0">
    <v>805306368</v>
    <v>António Costa (Primer ministro)</v>
    <v>461f25f6-d38c-4199-a2e3-c82f6d34e8cb</v>
    <v>es-ES</v>
    <v>Generic</v>
  </rv>
  <rv s="0">
    <v>805306368</v>
    <v>Marcelo Rebelo de Sousa (Presidente)</v>
    <v>cd15af88-d571-7e9f-0e69-8c7f54821ed3</v>
    <v>es-ES</v>
    <v>Generic</v>
  </rv>
  <rv s="2">
    <v>61</v>
  </rv>
  <rv s="1">
    <fb>1.0618313000000001</fb>
    <v>40</v>
  </rv>
  <rv s="1">
    <fb>0.63935809999999993</fb>
    <v>40</v>
  </rv>
  <rv s="1">
    <fb>5.1239999999999997</fb>
    <v>14</v>
  </rv>
  <rv s="1">
    <fb>237686075634.698</fb>
    <v>41</v>
  </rv>
  <rv s="1">
    <fb>10269417</fb>
    <v>13</v>
  </rv>
  <rv s="1">
    <fb>6753579</fb>
    <v>13</v>
  </rv>
  <rv s="1">
    <fb>0.26700000000000002</fb>
    <v>40</v>
  </rv>
  <rv s="1">
    <fb>0.41600000000000004</fb>
    <v>40</v>
  </rv>
  <rv s="1">
    <fb>7.400000000000001E-2</fb>
    <v>40</v>
  </rv>
  <rv s="1">
    <fb>0.221</fb>
    <v>40</v>
  </rv>
  <rv s="1">
    <fb>0.58811000823974602</fb>
    <v>40</v>
  </rv>
  <rv s="1">
    <fb>0.16500000000000001</fb>
    <v>40</v>
  </rv>
  <rv s="1">
    <fb>1.54</fb>
    <v>46</v>
  </rv>
  <rv s="1">
    <fb>3.78</fb>
    <v>46</v>
  </rv>
  <rv s="0">
    <v>536870912</v>
    <v>Madeira</v>
    <v>fd1c338d-a716-e095-102a-5ac3106ddd68</v>
    <v>es-ES</v>
    <v>Map</v>
  </rv>
  <rv s="0">
    <v>536870912</v>
    <v>Azores</v>
    <v>162558d5-afd4-4b00-9d00-54ad16880f8b</v>
    <v>es-ES</v>
    <v>Map</v>
  </rv>
  <rv s="0">
    <v>536870912</v>
    <v>Distrito de Braganza</v>
    <v>511e9c5a-156c-4018-b440-d68a04fdd311</v>
    <v>es-ES</v>
    <v>Map</v>
  </rv>
  <rv s="0">
    <v>536870912</v>
    <v>Distrito de Lisboa</v>
    <v>9aabe4c9-f2ff-745a-22b7-741589d147d3</v>
    <v>es-ES</v>
    <v>Map</v>
  </rv>
  <rv s="0">
    <v>536870912</v>
    <v>Distrito de Castelo Branco</v>
    <v>fb4769a8-e791-44cf-b415-49b116c2d850</v>
    <v>es-ES</v>
    <v>Map</v>
  </rv>
  <rv s="0">
    <v>536870912</v>
    <v>Distrito de Viseu</v>
    <v>4af2c91e-a2d9-03c8-4bcc-d0e611b7a836</v>
    <v>es-ES</v>
    <v>Map</v>
  </rv>
  <rv s="0">
    <v>536870912</v>
    <v>Distrito de Guarda</v>
    <v>a6ab4e89-16d3-c736-2651-53af26e5c9fb</v>
    <v>es-ES</v>
    <v>Map</v>
  </rv>
  <rv s="0">
    <v>536870912</v>
    <v>Distrito de Santarém</v>
    <v>31ed3d3b-1669-48e6-9f45-7dff6e48107b</v>
    <v>es-ES</v>
    <v>Map</v>
  </rv>
  <rv s="0">
    <v>536870912</v>
    <v>Distrito de Viana do Castelo</v>
    <v>e82c5675-25b8-35f8-dd22-1d162bbc45bd</v>
    <v>es-ES</v>
    <v>Map</v>
  </rv>
  <rv s="0">
    <v>536870912</v>
    <v>Distrito de Vila Real</v>
    <v>16491095-1ede-45bc-b4f9-d0b768b902b4</v>
    <v>es-ES</v>
    <v>Map</v>
  </rv>
  <rv s="0">
    <v>536870912</v>
    <v>Distrito de Braga</v>
    <v>bf9b0bf5-80ec-1d9e-e2bb-f15cfff91b3f</v>
    <v>es-ES</v>
    <v>Map</v>
  </rv>
  <rv s="0">
    <v>536870912</v>
    <v>Distrito de Beja</v>
    <v>57132a4f-ab86-49cc-9a10-eea78fe194c6</v>
    <v>es-ES</v>
    <v>Map</v>
  </rv>
  <rv s="0">
    <v>536870912</v>
    <v>Distrito de Oporto</v>
    <v>ab024f06-dfa0-f5d5-2ace-323a59e1c03f</v>
    <v>es-ES</v>
    <v>Map</v>
  </rv>
  <rv s="0">
    <v>536870912</v>
    <v>Distrito de Faro</v>
    <v>0f961e40-6a20-4ce7-9c8b-3c9484a39b31</v>
    <v>es-ES</v>
    <v>Map</v>
  </rv>
  <rv s="0">
    <v>536870912</v>
    <v>Distrito de Coímbra</v>
    <v>eaabde58-df44-d3f2-fcaf-2eb0b0c892ca</v>
    <v>es-ES</v>
    <v>Map</v>
  </rv>
  <rv s="0">
    <v>536870912</v>
    <v>Distrito de Setúbal</v>
    <v>2443fa57-ba7a-ca6f-6988-b7bb998c209d</v>
    <v>es-ES</v>
    <v>Map</v>
  </rv>
  <rv s="0">
    <v>536870912</v>
    <v>Distrito de Aveiro</v>
    <v>2448fddc-7ab4-4061-c990-7ee0e882b83f</v>
    <v>es-ES</v>
    <v>Map</v>
  </rv>
  <rv s="0">
    <v>536870912</v>
    <v>Distrito de Leiria</v>
    <v>1e45c3ae-38a6-3ec3-3187-2e72c0cad027</v>
    <v>es-ES</v>
    <v>Map</v>
  </rv>
  <rv s="0">
    <v>536870912</v>
    <v>Distrito de Portalegre</v>
    <v>0509a564-38fa-4a46-85bd-79ea9cfb105b</v>
    <v>es-ES</v>
    <v>Map</v>
  </rv>
  <rv s="0">
    <v>536870912</v>
    <v>Distrito de Évora</v>
    <v>9f2c1154-ba9c-42db-b07d-6ac93b22f847</v>
    <v>es-ES</v>
    <v>Map</v>
  </rv>
  <rv s="2">
    <v>62</v>
  </rv>
  <rv s="1">
    <fb>52000</fb>
    <v>13</v>
  </rv>
  <rv s="1">
    <fb>6.33400011062622E-2</fb>
    <v>47</v>
  </rv>
  <rv s="1">
    <fb>1.38</fb>
    <v>14</v>
  </rv>
  <rv s="1">
    <fb>0.39799999999999996</fb>
    <v>40</v>
  </rv>
  <rv s="1">
    <fb>8.5</fb>
    <v>14</v>
  </rv>
  <rv s="1">
    <fb>0.39452940398253294</fb>
    <v>40</v>
  </rv>
  <rv s="9">
    <v>#VALUE!</v>
    <v>es-ES</v>
    <v>9e917e65-c588-a0b7-f336-52fc6b5b2052</v>
    <v>536870912</v>
    <v>1</v>
    <v>240</v>
    <v>57</v>
    <v>58</v>
    <v>Portugal</v>
    <v>9</v>
    <v>38</v>
    <v>Map</v>
    <v>11</v>
    <v>241</v>
    <v>PT</v>
    <v>1412</v>
    <v>1413</v>
    <v>1414</v>
    <v>1415</v>
    <v>1416</v>
    <v>1415</v>
    <v>1417</v>
    <v>EUR</v>
    <v>1418</v>
    <v>1419</v>
    <v>Portugal, cuyo nombre oficial es República Portuguesa, es uno de los veintisiete Estados soberanos que forman la Unión Europea, constituido como un Estado de derecho democrático. Es un país transcontinental. La mayor parte de su territorio, con capital en Lisboa, está ubicado en el suroeste de Europa, en la península ibérica. Limita al este y al norte con España, y al sur y oeste con el océano Atlántico. Comprende también los archipiélagos autónomos de las Azores y Madeira situados en el hemisferio norte del océano Atlántico.</v>
    <v>1420</v>
    <v>1421</v>
    <v>1422</v>
    <v>Himno nacional de Portugal</v>
    <v>215</v>
    <v>1423</v>
    <v>1424</v>
    <v>1425</v>
    <v>1426</v>
    <v>1429</v>
    <v>1430</v>
    <v>1431</v>
    <v>1432</v>
    <v>491</v>
    <v>Portugal</v>
    <v>Portugal</v>
    <v>1433</v>
    <v>1434</v>
    <v>1435</v>
    <v>1436</v>
    <v>1097</v>
    <v>1437</v>
    <v>1438</v>
    <v>1439</v>
    <v>1440</v>
    <v>1261</v>
    <v>1441</v>
    <v>1442</v>
    <v>567</v>
    <v>1443</v>
    <v>1464</v>
    <v>1465</v>
    <v>1466</v>
    <v>1467</v>
    <v>1468</v>
    <v>1469</v>
    <v>1470</v>
    <v>Portugal</v>
    <v>mdp/vdpid/193</v>
    <v>1170</v>
  </rv>
  <rv s="0">
    <v>536870912</v>
    <v>Bélgica</v>
    <v>ac5bcc34-e1cd-2e76-9d31-fb1be1159a5e</v>
    <v>es-ES</v>
    <v>Map</v>
  </rv>
  <rv s="1">
    <fb>30689</fb>
    <v>13</v>
  </rv>
  <rv s="1">
    <fb>0.22583884638555801</fb>
    <v>40</v>
  </rv>
  <rv s="1">
    <fb>1.43681956996435E-2</fb>
    <v>40</v>
  </rv>
  <rv s="0">
    <v>536870912</v>
    <v>Bruselas</v>
    <v>95e13b04-adba-5f35-d2c5-f828990ca1fd</v>
    <v>es-ES</v>
    <v>Map</v>
  </rv>
  <rv s="1">
    <fb>321093542983.70203</fb>
    <v>41</v>
  </rv>
  <rv s="0">
    <v>536870912</v>
    <v>Región de Bruselas-Capital</v>
    <v>f77206fd-fe4f-6c8e-5588-1d0651b151ea</v>
    <v>es-ES</v>
    <v>Map</v>
  </rv>
  <rv s="1">
    <fb>32</fb>
    <v>42</v>
  </rv>
  <rv s="1">
    <fb>75.870784353682396</fb>
    <v>43</v>
  </rv>
  <rv s="1">
    <fb>7709.1230778824702</fb>
    <v>13</v>
  </rv>
  <rv s="1">
    <fb>96889.474000000002</fb>
    <v>13</v>
  </rv>
  <rv s="1">
    <fb>81.595121951219497</fb>
    <v>43</v>
  </rv>
  <rv s="1">
    <fb>0.17567192210000002</fb>
    <v>40</v>
  </rv>
  <rv s="2">
    <v>63</v>
  </rv>
  <rv s="5">
    <v>17</v>
    <v>11</v>
    <v>251</v>
    <v>0</v>
    <v>Image of Bélgica</v>
  </rv>
  <rv s="1">
    <fb>0.23994106172459101</fb>
    <v>40</v>
  </rv>
  <rv s="1">
    <fb>117.11045718797099</fb>
    <v>45</v>
  </rv>
  <rv s="3">
    <v>https://www.bing.com/search?q=B%c3%a9lgica&amp;form=skydnc</v>
    <v>Aprenda más con Bing</v>
  </rv>
  <rv s="0">
    <v>805306368</v>
    <v>Alexander De Croo (Primer ministro)</v>
    <v>c1428e90-a850-b761-4372-6e7c0b893486</v>
    <v>es-ES</v>
    <v>Generic</v>
  </rv>
  <rv s="2">
    <v>64</v>
  </rv>
  <rv s="1">
    <fb>1.0390557</fb>
    <v>40</v>
  </rv>
  <rv s="1">
    <fb>0.79661730000000008</fb>
    <v>40</v>
  </rv>
  <rv s="1">
    <fb>3.0709</fb>
    <v>14</v>
  </rv>
  <rv s="1">
    <fb>2.9</fb>
    <v>43</v>
  </rv>
  <rv s="1">
    <fb>529606710418.03802</fb>
    <v>41</v>
  </rv>
  <rv s="1">
    <fb>11484055</fb>
    <v>13</v>
  </rv>
  <rv s="1">
    <fb>11259082</fb>
    <v>13</v>
  </rv>
  <rv s="1">
    <fb>3.3000000000000002E-2</fb>
    <v>40</v>
  </rv>
  <rv s="1">
    <fb>0.36299999999999999</fb>
    <v>40</v>
  </rv>
  <rv s="1">
    <fb>8.6999999999999994E-2</fb>
    <v>40</v>
  </rv>
  <rv s="1">
    <fb>0.22699999999999998</fb>
    <v>40</v>
  </rv>
  <rv s="1">
    <fb>0.53562000274658206</fb>
    <v>40</v>
  </rv>
  <rv s="1">
    <fb>0.14199999999999999</fb>
    <v>40</v>
  </rv>
  <rv s="1">
    <fb>0.18100000000000002</fb>
    <v>40</v>
  </rv>
  <rv s="1">
    <fb>1.43</fb>
    <v>46</v>
  </rv>
  <rv s="1">
    <fb>10.31</fb>
    <v>46</v>
  </rv>
  <rv s="2">
    <v>65</v>
  </rv>
  <rv s="1">
    <fb>32000</fb>
    <v>13</v>
  </rv>
  <rv s="1">
    <fb>5.5890002250671394E-2</fb>
    <v>47</v>
  </rv>
  <rv s="1">
    <fb>1.62</fb>
    <v>14</v>
  </rv>
  <rv s="1">
    <fb>0.55399999999999994</fb>
    <v>40</v>
  </rv>
  <rv s="1">
    <fb>10.3</fb>
    <v>14</v>
  </rv>
  <rv s="1">
    <fb>0.44610305443465298</fb>
    <v>40</v>
  </rv>
  <rv s="6">
    <v>#VALUE!</v>
    <v>es-ES</v>
    <v>ac5bcc34-e1cd-2e76-9d31-fb1be1159a5e</v>
    <v>536870912</v>
    <v>1</v>
    <v>250</v>
    <v>36</v>
    <v>37</v>
    <v>Bélgica</v>
    <v>9</v>
    <v>38</v>
    <v>Map</v>
    <v>11</v>
    <v>241</v>
    <v>BE</v>
    <v>1473</v>
    <v>1474</v>
    <v>1475</v>
    <v>1476</v>
    <v>1477</v>
    <v>1478</v>
    <v>1479</v>
    <v>EUR</v>
    <v>1480</v>
    <v>1481</v>
    <v>Bélgica, oficialmente Reino de Bélgica, es uno de los veintisiete estados soberanos que forman la Unión Europea. Está situado en el noroeste europeo. El país cubre una superficie de 30 528 kilómetros cuadrados y posee una población de 11 550 039 habitantes según la estimación de 2021. Su capital y la conurbación más poblada es Bruselas mientras su ciudad más poblada es Amberes.</v>
    <v>1482</v>
    <v>1483</v>
    <v>1484</v>
    <v>La Brabanzona</v>
    <v>1485</v>
    <v>1486</v>
    <v>1487</v>
    <v>1488</v>
    <v>1489</v>
    <v>1491</v>
    <v>1492</v>
    <v>1493</v>
    <v>1494</v>
    <v>1495</v>
    <v>Bélgica</v>
    <v>1496</v>
    <v>1497</v>
    <v>1498</v>
    <v>563</v>
    <v>1499</v>
    <v>1500</v>
    <v>1501</v>
    <v>1502</v>
    <v>1503</v>
    <v>1504</v>
    <v>1505</v>
    <v>1506</v>
    <v>1012</v>
    <v>1507</v>
    <v>1508</v>
    <v>1509</v>
    <v>1510</v>
    <v>1511</v>
    <v>1512</v>
    <v>1513</v>
    <v>1514</v>
    <v>Bélgica</v>
    <v>mdp/vdpid/21</v>
    <v>526</v>
  </rv>
  <rv s="0">
    <v>536870912</v>
    <v>Australia</v>
    <v>06de2191-243d-a83f-6990-2eb1c7f3382a</v>
    <v>es-ES</v>
    <v>Map</v>
  </rv>
  <rv s="1">
    <fb>7692024</fb>
    <v>13</v>
  </rv>
  <rv s="1">
    <fb>0.16258278059599401</fb>
    <v>40</v>
  </rv>
  <rv s="1">
    <fb>1.61076787290379E-2</fb>
    <v>40</v>
  </rv>
  <rv s="0">
    <v>536870912</v>
    <v>Canberra</v>
    <v>59ab58e3-2f00-9175-e7b8-76d910040855</v>
    <v>es-ES</v>
    <v>Map</v>
  </rv>
  <rv s="1">
    <fb>1487598500000</fb>
    <v>41</v>
  </rv>
  <rv s="0">
    <v>536870912</v>
    <v>Sídney</v>
    <v>3ecec2e8-2993-42e7-7299-f693bbe3b9b9</v>
    <v>es-ES</v>
    <v>Map</v>
  </rv>
  <rv s="1">
    <fb>61</fb>
    <v>42</v>
  </rv>
  <rv s="1">
    <fb>89.625630110237395</fb>
    <v>43</v>
  </rv>
  <rv s="1">
    <fb>10071.3989785006</fb>
    <v>13</v>
  </rv>
  <rv s="1">
    <fb>375907.837</fb>
    <v>13</v>
  </rv>
  <rv s="1">
    <fb>82.748780487804893</fb>
    <v>43</v>
  </rv>
  <rv s="1">
    <fb>0.19558295019999999</fb>
    <v>40</v>
  </rv>
  <rv s="5">
    <v>18</v>
    <v>11</v>
    <v>261</v>
    <v>0</v>
    <v>Image of Australia</v>
  </rv>
  <rv s="1">
    <fb>0.22985815296127299</fb>
    <v>40</v>
  </rv>
  <rv s="1">
    <fb>119.797086368366</fb>
    <v>45</v>
  </rv>
  <rv s="3">
    <v>https://www.bing.com/search?q=Australia&amp;form=skydnc</v>
    <v>Aprenda más con Bing</v>
  </rv>
  <rv s="0">
    <v>805306368</v>
    <v>David Littleproud (Ministro)</v>
    <v>2a188c78-f1bd-2fa4-6ea0-416519b983f6</v>
    <v>es-ES</v>
    <v>Generic</v>
  </rv>
  <rv s="0">
    <v>805306368</v>
    <v>Michael Sukkar (Ministro)</v>
    <v>27192705-0614-e5d2-5d14-1a6dfcd54b04</v>
    <v>es-ES</v>
    <v>Generic</v>
  </rv>
  <rv s="0">
    <v>805306368</v>
    <v>Anthony Albanese (Primer ministro)</v>
    <v>00f8b947-2f64-9828-df4d-5993583bdbe4</v>
    <v>es-ES</v>
    <v>Generic</v>
  </rv>
  <rv s="2">
    <v>66</v>
  </rv>
  <rv s="1">
    <fb>1.0033898000000001</fb>
    <v>40</v>
  </rv>
  <rv s="1">
    <fb>1.1314216000000001</fb>
    <v>40</v>
  </rv>
  <rv s="1">
    <fb>3.6778</fb>
    <v>14</v>
  </rv>
  <rv s="1">
    <fb>1392680589329.1399</fb>
    <v>41</v>
  </rv>
  <rv s="1">
    <fb>25364307</fb>
    <v>13</v>
  </rv>
  <rv s="1">
    <fb>21844756</fb>
    <v>13</v>
  </rv>
  <rv s="1">
    <fb>0.27</fb>
    <v>40</v>
  </rv>
  <rv s="1">
    <fb>0.65517997741699208</fb>
    <v>40</v>
  </rv>
  <rv s="1">
    <fb>0.161</fb>
    <v>40</v>
  </rv>
  <rv s="1">
    <fb>0.93</fb>
    <v>46</v>
  </rv>
  <rv s="1">
    <fb>13.59</fb>
    <v>46</v>
  </rv>
  <rv s="0">
    <v>536870912</v>
    <v>Tasmania</v>
    <v>8327961c-5e1c-9007-38cc-b90bc76e7bc3</v>
    <v>es-ES</v>
    <v>Map</v>
  </rv>
  <rv s="0">
    <v>536870912</v>
    <v>Nueva Gales del Sur</v>
    <v>9143b1e4-782f-52c3-0f4a-cea5eaf6f36a</v>
    <v>es-ES</v>
    <v>Map</v>
  </rv>
  <rv s="0">
    <v>536870912</v>
    <v>Territorio de la Capital Australiana</v>
    <v>c296eb2e-2c1a-16bf-bc37-164541ce7365</v>
    <v>es-ES</v>
    <v>Map</v>
  </rv>
  <rv s="0">
    <v>536870912</v>
    <v>Territorio del Norte</v>
    <v>20947ace-4dd4-0516-21df-2af8da517b06</v>
    <v>es-ES</v>
    <v>Map</v>
  </rv>
  <rv s="0">
    <v>536870912</v>
    <v>Queensland</v>
    <v>d8d1c6ea-bc68-82f2-5bb3-ae7aa11442b4</v>
    <v>es-ES</v>
    <v>Map</v>
  </rv>
  <rv s="0">
    <v>536870912</v>
    <v>Victoria</v>
    <v>afad25fd-4cbc-2e30-7764-19bd8a1cb1bc</v>
    <v>es-ES</v>
    <v>Map</v>
  </rv>
  <rv s="0">
    <v>536870912</v>
    <v>Australia Occidental</v>
    <v>bf87c7cd-72cb-99af-809b-eb7577149dcd</v>
    <v>es-ES</v>
    <v>Map</v>
  </rv>
  <rv s="0">
    <v>536870912</v>
    <v>Australia Meridional</v>
    <v>202994ba-49c2-98c5-91fa-e0b05ffcf2da</v>
    <v>es-ES</v>
    <v>Map</v>
  </rv>
  <rv s="2">
    <v>67</v>
  </rv>
  <rv s="1">
    <fb>58000</fb>
    <v>13</v>
  </rv>
  <rv s="1">
    <fb>5.2680001258850098E-2</fb>
    <v>47</v>
  </rv>
  <rv s="1">
    <fb>1.74</fb>
    <v>14</v>
  </rv>
  <rv s="1">
    <fb>0.47399999999999998</fb>
    <v>40</v>
  </rv>
  <rv s="1">
    <fb>12.6</fb>
    <v>14</v>
  </rv>
  <rv s="1">
    <fb>0.48241944248714902</fb>
    <v>40</v>
  </rv>
  <rv s="2">
    <v>68</v>
  </rv>
  <rv s="15">
    <v>#VALUE!</v>
    <v>es-ES</v>
    <v>06de2191-243d-a83f-6990-2eb1c7f3382a</v>
    <v>536870912</v>
    <v>1</v>
    <v>259</v>
    <v>36</v>
    <v>152</v>
    <v>Australia</v>
    <v>70</v>
    <v>71</v>
    <v>Map</v>
    <v>11</v>
    <v>260</v>
    <v>AU</v>
    <v>1517</v>
    <v>1518</v>
    <v>1519</v>
    <v>1520</v>
    <v>1521</v>
    <v>1522</v>
    <v>1523</v>
    <v>AUD</v>
    <v>1524</v>
    <v>1525</v>
    <v>Australia, oficialmente Mancomunidad de Australia, es un país soberano de Oceanía, cuya forma de gobierno es la monarquía constitucional federal parlamentaria.</v>
    <v>1526</v>
    <v>1527</v>
    <v>1528</v>
    <v>Advance Australia Fair</v>
    <v>1529</v>
    <v>1530</v>
    <v>1531</v>
    <v>1532</v>
    <v>1536</v>
    <v>1537</v>
    <v>1538</v>
    <v>1539</v>
    <v>491</v>
    <v>Australia</v>
    <v>1540</v>
    <v>1541</v>
    <v>1542</v>
    <v>1543</v>
    <v>41</v>
    <v>42</v>
    <v>1438</v>
    <v>1439</v>
    <v>1544</v>
    <v>723</v>
    <v>1545</v>
    <v>1546</v>
    <v>800</v>
    <v>1547</v>
    <v>1556</v>
    <v>1557</v>
    <v>1558</v>
    <v>1559</v>
    <v>1560</v>
    <v>1561</v>
    <v>1562</v>
    <v>Australia</v>
    <v>mdp/vdpid/12</v>
    <v>1563</v>
  </rv>
  <rv s="0">
    <v>536870912</v>
    <v>Túnez</v>
    <v>aa802665-9964-3c1f-29ff-48957a4ec8c3</v>
    <v>es-ES</v>
    <v>Map</v>
  </rv>
  <rv s="1">
    <fb>163610</fb>
    <v>13</v>
  </rv>
  <rv s="1">
    <fb>6.7662200770589598E-2</fb>
    <v>40</v>
  </rv>
  <rv s="1">
    <fb>6.7200753286380394E-2</fb>
    <v>40</v>
  </rv>
  <rv s="0">
    <v>536870912</v>
    <v>Túnez</v>
    <v>e349670b-9768-7e22-1d6f-0710a82c29f4</v>
    <v>es-ES</v>
    <v>Map</v>
  </rv>
  <rv s="1">
    <fb>8503230000</fb>
    <v>41</v>
  </rv>
  <rv s="1">
    <fb>216</fb>
    <v>42</v>
  </rv>
  <rv s="1">
    <fb>88.870388104383395</fb>
    <v>43</v>
  </rv>
  <rv s="1">
    <fb>1454.6422866221101</fb>
    <v>13</v>
  </rv>
  <rv s="1">
    <fb>29937.387999999999</fb>
    <v>13</v>
  </rv>
  <rv s="1">
    <fb>76.504999999999995</fb>
    <v>43</v>
  </rv>
  <rv s="1">
    <fb>0.39783110550000006</fb>
    <v>40</v>
  </rv>
  <rv s="2">
    <v>69</v>
  </rv>
  <rv s="5">
    <v>19</v>
    <v>11</v>
    <v>271</v>
    <v>0</v>
    <v>Image of Túnez</v>
  </rv>
  <rv s="1">
    <fb>0.21127889655799803</fb>
    <v>40</v>
  </rv>
  <rv s="1">
    <fb>155.325373517033</fb>
    <v>45</v>
  </rv>
  <rv s="3">
    <v>https://www.bing.com/search?q=T%c3%banez&amp;form=skydnc</v>
    <v>Aprenda más con Bing</v>
  </rv>
  <rv s="2">
    <v>70</v>
  </rv>
  <rv s="1">
    <fb>1.1544597000000001</fb>
    <v>40</v>
  </rv>
  <rv s="1">
    <fb>0.3174652</fb>
    <v>40</v>
  </rv>
  <rv s="1">
    <fb>1.3025</fb>
    <v>14</v>
  </rv>
  <rv s="1">
    <fb>14.6</fb>
    <v>43</v>
  </rv>
  <rv s="1">
    <fb>38797709923.664101</fb>
    <v>41</v>
  </rv>
  <rv s="1">
    <fb>11694719</fb>
    <v>13</v>
  </rv>
  <rv s="1">
    <fb>8099061</fb>
    <v>13</v>
  </rv>
  <rv s="1">
    <fb>0.25600000000000001</fb>
    <v>40</v>
  </rv>
  <rv s="1">
    <fb>0.40899999999999997</fb>
    <v>40</v>
  </rv>
  <rv s="1">
    <fb>7.8E-2</fb>
    <v>40</v>
  </rv>
  <rv s="1">
    <fb>0.46124000549316402</fb>
    <v>40</v>
  </rv>
  <rv s="1">
    <fb>0.12300000000000001</fb>
    <v>40</v>
  </rv>
  <rv s="1">
    <fb>43</fb>
    <v>43</v>
  </rv>
  <rv s="1">
    <fb>0.47</fb>
    <v>46</v>
  </rv>
  <rv s="0">
    <v>536870912</v>
    <v>Gobernación de Túnez</v>
    <v>6ad529f3-2581-1ab5-dffc-4ee82b3685bb</v>
    <v>es-ES</v>
    <v>Map</v>
  </rv>
  <rv s="0">
    <v>536870912</v>
    <v>Gobernación de Kairuán</v>
    <v>b88e6b9a-8edc-0603-cab9-beb613d92292</v>
    <v>es-ES</v>
    <v>Map</v>
  </rv>
  <rv s="0">
    <v>536870912</v>
    <v>Gobernación de Al-Kāf</v>
    <v>becbeec4-31a1-13f6-b6b8-111cb805b7bd</v>
    <v>es-ES</v>
    <v>Map</v>
  </rv>
  <rv s="0">
    <v>536870912</v>
    <v>Gobernación de Sfax</v>
    <v>c538a140-fc86-4f02-d916-110aaf0827ec</v>
    <v>es-ES</v>
    <v>Map</v>
  </rv>
  <rv s="0">
    <v>536870912</v>
    <v>Gobernación de Medenine</v>
    <v>37e55ec2-572d-9b64-2d56-4bb14b505a5a</v>
    <v>es-ES</v>
    <v>Map</v>
  </rv>
  <rv s="0">
    <v>536870912</v>
    <v>Gobernación de Bizerta</v>
    <v>e8a098db-6a32-f306-c7c7-e50b1fea36a3</v>
    <v>es-ES</v>
    <v>Map</v>
  </rv>
  <rv s="0">
    <v>536870912</v>
    <v>Gobernación de Ariana</v>
    <v>1647375a-fc3b-7140-173a-fbc4e2be75fd</v>
    <v>es-ES</v>
    <v>Map</v>
  </rv>
  <rv s="0">
    <v>536870912</v>
    <v>Gobernación de Gabès</v>
    <v>335e7767-dcbc-0100-98af-4ae7bfd99055</v>
    <v>es-ES</v>
    <v>Map</v>
  </rv>
  <rv s="0">
    <v>536870912</v>
    <v>Gobernación de Susa</v>
    <v>e159cd27-6614-2988-fb1e-e3012426d835</v>
    <v>es-ES</v>
    <v>Map</v>
  </rv>
  <rv s="0">
    <v>536870912</v>
    <v>Gobernación de Mahdia</v>
    <v>074d2807-abab-add4-8c57-3804b27b3291</v>
    <v>es-ES</v>
    <v>Map</v>
  </rv>
  <rv s="0">
    <v>536870912</v>
    <v>Gobernación de Béja</v>
    <v>152c4129-fffc-41f6-65a9-9e63bcd66bcd</v>
    <v>es-ES</v>
    <v>Map</v>
  </rv>
  <rv s="0">
    <v>536870912</v>
    <v>Gobernación de Ben Arous</v>
    <v>c40f7681-1f46-7f78-23e1-935c0b559f42</v>
    <v>es-ES</v>
    <v>Map</v>
  </rv>
  <rv s="0">
    <v>536870912</v>
    <v>Gobernación de Kebili</v>
    <v>333a762f-5fe7-2f99-d157-3bb11be20b60</v>
    <v>es-ES</v>
    <v>Map</v>
  </rv>
  <rv s="0">
    <v>536870912</v>
    <v>Gobernación de Nabeul</v>
    <v>1318ff1a-3cbf-3ad6-69d3-de1b8d6da3de</v>
    <v>es-ES</v>
    <v>Map</v>
  </rv>
  <rv s="0">
    <v>536870912</v>
    <v>Gobernación de Jendouba</v>
    <v>79638493-d161-9dc0-dbbe-307681c5864f</v>
    <v>es-ES</v>
    <v>Map</v>
  </rv>
  <rv s="0">
    <v>536870912</v>
    <v>Gobernación de Monastir</v>
    <v>f0b9899d-30bf-ab61-8f08-75f515416202</v>
    <v>es-ES</v>
    <v>Map</v>
  </rv>
  <rv s="0">
    <v>536870912</v>
    <v>Gobernación de Kasserine</v>
    <v>83ca5f25-6007-f2a0-168a-ed092694b416</v>
    <v>es-ES</v>
    <v>Map</v>
  </rv>
  <rv s="0">
    <v>536870912</v>
    <v>Gobernación de Sidi Bouzid</v>
    <v>65a6a4d7-311c-3787-9b5f-0c129e9fd03e</v>
    <v>es-ES</v>
    <v>Map</v>
  </rv>
  <rv s="0">
    <v>536870912</v>
    <v>Gobernación de Manouba</v>
    <v>f3cb4579-503e-7a5e-17aa-e5ed57cf798f</v>
    <v>es-ES</v>
    <v>Map</v>
  </rv>
  <rv s="0">
    <v>536870912</v>
    <v>Gobernación de Gafsa</v>
    <v>889afdeb-70c2-c3c8-9ff8-150832a3a1c1</v>
    <v>es-ES</v>
    <v>Map</v>
  </rv>
  <rv s="0">
    <v>536870912</v>
    <v>Gobernación de Siliana</v>
    <v>c9de39bc-5149-2c57-cdb5-b8fe90e99d89</v>
    <v>es-ES</v>
    <v>Map</v>
  </rv>
  <rv s="0">
    <v>536870912</v>
    <v>Gobernación de Tozeur</v>
    <v>bfb66b82-c875-b6b7-bc6f-ab7b655f9f81</v>
    <v>es-ES</v>
    <v>Map</v>
  </rv>
  <rv s="0">
    <v>536870912</v>
    <v>Gobernación de Tataouine</v>
    <v>117afbff-675e-97d7-df66-ed1c04ea6f74</v>
    <v>es-ES</v>
    <v>Map</v>
  </rv>
  <rv s="0">
    <v>536870912</v>
    <v>Gobernación de Zaghouan</v>
    <v>e747784c-7040-34f3-13f4-4c98d7d8c045</v>
    <v>es-ES</v>
    <v>Map</v>
  </rv>
  <rv s="2">
    <v>71</v>
  </rv>
  <rv s="1">
    <fb>48000</fb>
    <v>13</v>
  </rv>
  <rv s="1">
    <fb>0.16021999359130898</fb>
    <v>47</v>
  </rv>
  <rv s="1">
    <fb>2.1970000000000001</fb>
    <v>14</v>
  </rv>
  <rv s="1">
    <fb>17.564</fb>
    <v>14</v>
  </rv>
  <rv s="1">
    <fb>0.6483650875386201</fb>
    <v>40</v>
  </rv>
  <rv s="6">
    <v>#VALUE!</v>
    <v>es-ES</v>
    <v>aa802665-9964-3c1f-29ff-48957a4ec8c3</v>
    <v>536870912</v>
    <v>1</v>
    <v>269</v>
    <v>36</v>
    <v>37</v>
    <v>Túnez</v>
    <v>9</v>
    <v>38</v>
    <v>Map</v>
    <v>11</v>
    <v>270</v>
    <v>TN</v>
    <v>1566</v>
    <v>1567</v>
    <v>1568</v>
    <v>1569</v>
    <v>1570</v>
    <v>1569</v>
    <v>1571</v>
    <v>TND</v>
    <v>1572</v>
    <v>1573</v>
    <v>Túnez, cuyo nombre oficial es República Tunecina, es un país soberano situado en el norte de África, más concretamente en la costa mediterránea. Su forma de gobierno es la república semipresidencialista. Su territorio está organizado en 24 gobernaciones o wilayat. La capital es Túnez, la ciudad más poblada, que le da el nombre al país.</v>
    <v>1574</v>
    <v>1575</v>
    <v>1576</v>
    <v>Humat Al-Hima</v>
    <v>1577</v>
    <v>1578</v>
    <v>1579</v>
    <v>1580</v>
    <v>1581</v>
    <v>1582</v>
    <v>1583</v>
    <v>1584</v>
    <v>1585</v>
    <v>1586</v>
    <v>Túnez</v>
    <v>1587</v>
    <v>1588</v>
    <v>1589</v>
    <v>1590</v>
    <v>560</v>
    <v>1591</v>
    <v>1592</v>
    <v>44</v>
    <v>1593</v>
    <v>1594</v>
    <v>1441</v>
    <v>356</v>
    <v>1595</v>
    <v>1596</v>
    <v>1621</v>
    <v>1622</v>
    <v>1623</v>
    <v>1624</v>
    <v>686</v>
    <v>1625</v>
    <v>1626</v>
    <v>Túnez</v>
    <v>mdp/vdpid/234</v>
    <v>689</v>
  </rv>
  <rv s="0">
    <v>536870912</v>
    <v>Ghana</v>
    <v>4caa1a94-3f55-f5a7-8b85-5abd256a54f1</v>
    <v>es-ES</v>
    <v>Map</v>
  </rv>
  <rv s="1">
    <fb>238535</fb>
    <v>13</v>
  </rv>
  <rv s="1">
    <fb>0.41159358313373501</fb>
    <v>40</v>
  </rv>
  <rv s="1">
    <fb>7.17592284708857E-2</fb>
    <v>40</v>
  </rv>
  <rv s="0">
    <v>536870912</v>
    <v>Acra</v>
    <v>7dea44eb-65d3-ca6b-c353-eac951cbdc50</v>
    <v>es-ES</v>
    <v>Map</v>
  </rv>
  <rv s="1">
    <fb>3098510000</fb>
    <v>41</v>
  </rv>
  <rv s="1">
    <fb>233</fb>
    <v>42</v>
  </rv>
  <rv s="1">
    <fb>52.543060129263097</fb>
    <v>43</v>
  </rv>
  <rv s="1">
    <fb>351.301578961752</fb>
    <v>13</v>
  </rv>
  <rv s="1">
    <fb>16670.182000000001</fb>
    <v>13</v>
  </rv>
  <rv s="1">
    <fb>63.78</fb>
    <v>43</v>
  </rv>
  <rv s="1">
    <fb>0.36105228150000002</fb>
    <v>40</v>
  </rv>
  <rv s="5">
    <v>20</v>
    <v>11</v>
    <v>281</v>
    <v>0</v>
    <v>Image of Ghana</v>
  </rv>
  <rv s="1">
    <fb>0.12569754463437299</fb>
    <v>40</v>
  </rv>
  <rv s="1">
    <fb>268.36084800436601</fb>
    <v>45</v>
  </rv>
  <rv s="3">
    <v>https://www.bing.com/search?q=Ghana&amp;form=skydnc</v>
    <v>Aprenda más con Bing</v>
  </rv>
  <rv s="0">
    <v>805306368</v>
    <v>Nana Akufo-Addo (Presidente)</v>
    <v>1c37aa5e-4798-2cbf-5c8d-d3ca3ee36f01</v>
    <v>es-ES</v>
    <v>Generic</v>
  </rv>
  <rv s="0">
    <v>805306368</v>
    <v>Alan John Kyerematen (Ministro)</v>
    <v>0b2a6a86-b1d9-6827-0127-9393b7d16d3a</v>
    <v>es-ES</v>
    <v>Generic</v>
  </rv>
  <rv s="0">
    <v>805306368</v>
    <v>Albert Kan-Dapaah (Ministro)</v>
    <v>df254a7b-7cab-7a0e-45bc-96c6a404fb7b</v>
    <v>es-ES</v>
    <v>Generic</v>
  </rv>
  <rv s="0">
    <v>805306368</v>
    <v>Alima Mahama (Ministro)</v>
    <v>b0b0246b-883f-f973-5148-92543c660317</v>
    <v>es-ES</v>
    <v>Generic</v>
  </rv>
  <rv s="0">
    <v>805306368</v>
    <v>Mahamudu Bawumia (Vicepresidente)</v>
    <v>ce94c9a4-1d65-3e27-d4f9-f0340e274434</v>
    <v>es-ES</v>
    <v>Generic</v>
  </rv>
  <rv s="2">
    <v>72</v>
  </rv>
  <rv s="1">
    <fb>1.0484141</fb>
    <v>40</v>
  </rv>
  <rv s="1">
    <fb>0.15691769999999999</fb>
    <v>40</v>
  </rv>
  <rv s="1">
    <fb>0.13589999999999999</fb>
    <v>14</v>
  </rv>
  <rv s="1">
    <fb>34.9</fb>
    <v>43</v>
  </rv>
  <rv s="1">
    <fb>66983634223.943001</fb>
    <v>41</v>
  </rv>
  <rv s="1">
    <fb>30792608</fb>
    <v>13</v>
  </rv>
  <rv s="1">
    <fb>17249054</fb>
    <v>13</v>
  </rv>
  <rv s="1">
    <fb>0.32200000000000001</fb>
    <v>40</v>
  </rv>
  <rv s="1">
    <fb>0.48599999999999999</fb>
    <v>40</v>
  </rv>
  <rv s="1">
    <fb>4.7E-2</fb>
    <v>40</v>
  </rv>
  <rv s="1">
    <fb>0.67797996520996096</fb>
    <v>40</v>
  </rv>
  <rv s="1">
    <fb>9.6000000000000002E-2</fb>
    <v>40</v>
  </rv>
  <rv s="1">
    <fb>0.92</fb>
    <v>46</v>
  </rv>
  <rv s="1">
    <fb>308</fb>
    <v>43</v>
  </rv>
  <rv s="1">
    <fb>0.27</fb>
    <v>46</v>
  </rv>
  <rv s="0">
    <v>536870912</v>
    <v>Región de Ashanti</v>
    <v>03a4bbc8-218a-4560-dc76-f52b742a183e</v>
    <v>es-ES</v>
    <v>Map</v>
  </rv>
  <rv s="0">
    <v>536870912</v>
    <v>Volta</v>
    <v>08e5e28e-0235-8c89-7ffb-ba81717c530a</v>
    <v>es-ES</v>
    <v>Map</v>
  </rv>
  <rv s="0">
    <v>536870912</v>
    <v>Región Norte</v>
    <v>281b9874-7787-6cbe-36fc-6f1e4b5edeed</v>
    <v>es-ES</v>
    <v>Map</v>
  </rv>
  <rv s="0">
    <v>536870912</v>
    <v>Región Occidental</v>
    <v>9137e271-300a-d288-dc27-09a2e8930911</v>
    <v>es-ES</v>
    <v>Map</v>
  </rv>
  <rv s="0">
    <v>536870912</v>
    <v>Región Oriental</v>
    <v>8dd7c62c-e599-708a-4b1a-72c8a568a856</v>
    <v>es-ES</v>
    <v>Map</v>
  </rv>
  <rv s="0">
    <v>536870912</v>
    <v>Alta Occidental</v>
    <v>decfccd3-cb14-9a30-7a4f-c9f5225315dc</v>
    <v>es-ES</v>
    <v>Map</v>
  </rv>
  <rv s="0">
    <v>536870912</v>
    <v>Alta Oriental</v>
    <v>a536de11-1bf2-b814-79bf-3bfcd2eb23da</v>
    <v>es-ES</v>
    <v>Map</v>
  </rv>
  <rv s="0">
    <v>536870912</v>
    <v>Región Central</v>
    <v>04a9f5cc-56ee-cdc9-3b25-34ae0f54a835</v>
    <v>es-ES</v>
    <v>Map</v>
  </rv>
  <rv s="0">
    <v>536870912</v>
    <v>Región Gran Acra</v>
    <v>91f1ae15-d54e-29be-d169-d4548c5bad59</v>
    <v>es-ES</v>
    <v>Map</v>
  </rv>
  <rv s="2">
    <v>73</v>
  </rv>
  <rv s="1">
    <fb>16000</fb>
    <v>13</v>
  </rv>
  <rv s="1">
    <fb>4.3309998512268105E-2</fb>
    <v>47</v>
  </rv>
  <rv s="1">
    <fb>3.87</fb>
    <v>14</v>
  </rv>
  <rv s="1">
    <fb>29.407</fb>
    <v>14</v>
  </rv>
  <rv s="1">
    <fb>0.68998857343763698</fb>
    <v>40</v>
  </rv>
  <rv s="6">
    <v>#VALUE!</v>
    <v>es-ES</v>
    <v>4caa1a94-3f55-f5a7-8b85-5abd256a54f1</v>
    <v>536870912</v>
    <v>1</v>
    <v>279</v>
    <v>36</v>
    <v>37</v>
    <v>Ghana</v>
    <v>9</v>
    <v>38</v>
    <v>Map</v>
    <v>11</v>
    <v>280</v>
    <v>GH</v>
    <v>1629</v>
    <v>1630</v>
    <v>1631</v>
    <v>1632</v>
    <v>1633</v>
    <v>1632</v>
    <v>1634</v>
    <v>GHS</v>
    <v>1635</v>
    <v>1636</v>
    <v>Ghana, oficialmente la República de Ghana, es un país del oeste de África constituido como una república presidencialista. Limita al norte con Burkina Faso, al este con Togo, al oeste con Costa de Marfil y al sur con el golfo de Guinea. El territorio fue objeto de constantes expediciones europeas, principalmente de portugueses, británicos y neerlandeses, y de menor grado de daneses, suecos y prusianos, para el comercio de la gran cantidad de oro que hay por toda la zona. Por eso, al territorio se le denominó «Costa de Oro».</v>
    <v>1637</v>
    <v>1638</v>
    <v>1639</v>
    <v>God Bless Our Homeland Ghana</v>
    <v>23</v>
    <v>1640</v>
    <v>1641</v>
    <v>1642</v>
    <v>1643</v>
    <v>1649</v>
    <v>1650</v>
    <v>1651</v>
    <v>1652</v>
    <v>1653</v>
    <v>Ghana</v>
    <v>1654</v>
    <v>1655</v>
    <v>1656</v>
    <v>1657</v>
    <v>1370</v>
    <v>1658</v>
    <v>1659</v>
    <v>1202</v>
    <v>1660</v>
    <v>1661</v>
    <v>311</v>
    <v>1662</v>
    <v>1663</v>
    <v>1664</v>
    <v>1674</v>
    <v>1675</v>
    <v>1676</v>
    <v>1677</v>
    <v>1512</v>
    <v>1678</v>
    <v>1679</v>
    <v>Ghana</v>
    <v>mdp/vdpid/89</v>
    <v>10</v>
  </rv>
  <rv s="0">
    <v>536870912</v>
    <v>Serbia</v>
    <v>bfde06a5-c040-2791-7779-ac3934ad56d8</v>
    <v>es-ES</v>
    <v>Map</v>
  </rv>
  <rv s="1">
    <fb>88361</fb>
    <v>13</v>
  </rv>
  <rv s="1">
    <fb>0.31115937598259202</fb>
    <v>40</v>
  </rv>
  <rv s="1">
    <fb>1.8492298451108998E-2</fb>
    <v>40</v>
  </rv>
  <rv s="0">
    <v>536870912</v>
    <v>Belgrado</v>
    <v>23967a85-77cf-f376-c0a7-769fd8f12d6b</v>
    <v>es-ES</v>
    <v>Map</v>
  </rv>
  <rv s="1">
    <fb>1791690000</fb>
    <v>41</v>
  </rv>
  <rv s="1">
    <fb>381</fb>
    <v>42</v>
  </rv>
  <rv s="1">
    <fb>83.871261642928602</fb>
    <v>43</v>
  </rv>
  <rv s="1">
    <fb>4271.7446669105002</fb>
    <v>13</v>
  </rv>
  <rv s="1">
    <fb>45221.444000000003</fb>
    <v>13</v>
  </rv>
  <rv s="1">
    <fb>75.539024390243895</fb>
    <v>43</v>
  </rv>
  <rv s="1">
    <fb>0.40587734609999998</fb>
    <v>40</v>
  </rv>
  <rv s="2">
    <v>74</v>
  </rv>
  <rv s="5">
    <v>21</v>
    <v>11</v>
    <v>290</v>
    <v>0</v>
    <v>Image of Serbia</v>
  </rv>
  <rv s="1">
    <fb>0.185525002126608</fb>
    <v>40</v>
  </rv>
  <rv s="1">
    <fb>143.997573551714</fb>
    <v>45</v>
  </rv>
  <rv s="3">
    <v>https://www.bing.com/search?q=Serbia&amp;form=skydnc</v>
    <v>Aprenda más con Bing</v>
  </rv>
  <rv s="0">
    <v>805306368</v>
    <v>Ana Brnabić (Primer ministro)</v>
    <v>b7a6bbea-7ffd-d647-94f2-ef3f91381582</v>
    <v>es-ES</v>
    <v>Generic</v>
  </rv>
  <rv s="0">
    <v>805306368</v>
    <v>Aleksandar Vučić (Presidente)</v>
    <v>a8f29601-b0b4-618d-06c1-225d9c9ca494</v>
    <v>es-ES</v>
    <v>Generic</v>
  </rv>
  <rv s="2">
    <v>75</v>
  </rv>
  <rv s="1">
    <fb>1.0030193000000001</fb>
    <v>40</v>
  </rv>
  <rv s="1">
    <fb>0.67158659999999992</fb>
    <v>40</v>
  </rv>
  <rv s="1">
    <fb>3.1131000000000002</fb>
    <v>14</v>
  </rv>
  <rv s="1">
    <fb>4.8</fb>
    <v>43</v>
  </rv>
  <rv s="1">
    <fb>51409167350.754799</fb>
    <v>41</v>
  </rv>
  <rv s="1">
    <fb>6944975</fb>
    <v>13</v>
  </rv>
  <rv s="1">
    <fb>3907243</fb>
    <v>13</v>
  </rv>
  <rv s="1">
    <fb>1.3999999999999999E-2</fb>
    <v>40</v>
  </rv>
  <rv s="1">
    <fb>0.41499999999999998</fb>
    <v>40</v>
  </rv>
  <rv s="1">
    <fb>5.2000000000000005E-2</fb>
    <v>40</v>
  </rv>
  <rv s="1">
    <fb>0.54875999450683599</fb>
    <v>40</v>
  </rv>
  <rv s="1">
    <fb>0.121</fb>
    <v>40</v>
  </rv>
  <rv s="1">
    <fb>0.17399999999999999</fb>
    <v>40</v>
  </rv>
  <rv s="1">
    <fb>1.1599999999999999</fb>
    <v>46</v>
  </rv>
  <rv s="1">
    <fb>12</fb>
    <v>43</v>
  </rv>
  <rv s="1">
    <fb>1.57</fb>
    <v>46</v>
  </rv>
  <rv s="0">
    <v>536870912</v>
    <v>Distrito de Braničevo</v>
    <v>a07c6be1-8fe2-69b2-2187-39748186c884</v>
    <v>es-ES</v>
    <v>Map</v>
  </rv>
  <rv s="0">
    <v>536870912</v>
    <v>Distrito de Bor</v>
    <v>9ffcfa10-55be-f82f-cb8e-afca4700a28b</v>
    <v>es-ES</v>
    <v>Map</v>
  </rv>
  <rv s="0">
    <v>536870912</v>
    <v>Distrito de Bačka del Sur</v>
    <v>3b6bf260-5f36-2f33-f93c-25ddc78dc37b</v>
    <v>es-ES</v>
    <v>Map</v>
  </rv>
  <rv s="0">
    <v>536870912</v>
    <v>Distrito de Raška</v>
    <v>8c653eb9-14b9-489c-ab00-f38e993137fc</v>
    <v>es-ES</v>
    <v>Map</v>
  </rv>
  <rv s="0">
    <v>536870912</v>
    <v>Distrito de Nišava</v>
    <v>56d3daa6-6c64-4b4e-b95a-92901df4991a</v>
    <v>es-ES</v>
    <v>Map</v>
  </rv>
  <rv s="0">
    <v>536870912</v>
    <v>Distrito de Rasina</v>
    <v>b07edd1c-21ee-ac36-f59e-703020e74185</v>
    <v>es-ES</v>
    <v>Map</v>
  </rv>
  <rv s="0">
    <v>536870912</v>
    <v>Distrito de Sirmia</v>
    <v>794a5a1f-3b8d-b0db-5924-9e66b4a9fb3f</v>
    <v>es-ES</v>
    <v>Map</v>
  </rv>
  <rv s="0">
    <v>536870912</v>
    <v>Distrito de Banato del Sur</v>
    <v>1cb5c728-aa24-9ee2-4304-f3f4d7f9bc36</v>
    <v>es-ES</v>
    <v>Map</v>
  </rv>
  <rv s="0">
    <v>536870912</v>
    <v>Distrito de Banato Central</v>
    <v>db1a60f4-4d29-db90-281b-e46d486156c9</v>
    <v>es-ES</v>
    <v>Map</v>
  </rv>
  <rv s="0">
    <v>536870912</v>
    <v>Distrito de Banato del Norte</v>
    <v>412e968b-7dc0-3592-2176-e8fa00bf85fa</v>
    <v>es-ES</v>
    <v>Map</v>
  </rv>
  <rv s="0">
    <v>536870912</v>
    <v>Distrito de Bačka del Norte</v>
    <v>4264da16-3531-4cc1-99c5-0559ace6880f</v>
    <v>es-ES</v>
    <v>Map</v>
  </rv>
  <rv s="0">
    <v>536870912</v>
    <v>Distrito de Bačka del Oeste</v>
    <v>49dfcc2e-e5c1-4a00-a596-a4b6abe539fd</v>
    <v>es-ES</v>
    <v>Map</v>
  </rv>
  <rv s="0">
    <v>536870912</v>
    <v>Distrito de Kolubara</v>
    <v>4cfa6c33-d52d-c0e0-d59e-4b97a24548aa</v>
    <v>es-ES</v>
    <v>Map</v>
  </rv>
  <rv s="0">
    <v>536870912</v>
    <v>Distrito de Jablanica</v>
    <v>16236efd-1eca-d77d-cde8-546ed74407d7</v>
    <v>es-ES</v>
    <v>Map</v>
  </rv>
  <rv s="0">
    <v>536870912</v>
    <v>Distrito de Pomoravlje</v>
    <v>03b3cb07-b7d9-574d-5772-db151f2e2919</v>
    <v>es-ES</v>
    <v>Map</v>
  </rv>
  <rv s="0">
    <v>536870912</v>
    <v>Distrito de Pčinja</v>
    <v>553f9237-b6f3-4d59-b448-e891febf795f</v>
    <v>es-ES</v>
    <v>Map</v>
  </rv>
  <rv s="0">
    <v>536870912</v>
    <v>Distrito de Podunavlje</v>
    <v>1bc538cc-ed8c-0a64-aaef-80eebb06eed4</v>
    <v>es-ES</v>
    <v>Map</v>
  </rv>
  <rv s="0">
    <v>536870912</v>
    <v>Distrito de Zlatibor</v>
    <v>7ed061c8-ef14-f3ec-edf4-656d71063c27</v>
    <v>es-ES</v>
    <v>Map</v>
  </rv>
  <rv s="0">
    <v>536870912</v>
    <v>Distrito de Zaječar</v>
    <v>bf30904f-9632-457e-b741-4ebc19b76af2</v>
    <v>es-ES</v>
    <v>Map</v>
  </rv>
  <rv s="0">
    <v>536870912</v>
    <v>Distrito de Pirot</v>
    <v>0b1d3d41-522e-85f6-2839-c1a73f48bfa2</v>
    <v>es-ES</v>
    <v>Map</v>
  </rv>
  <rv s="0">
    <v>536870912</v>
    <v>Distrito de Toplica</v>
    <v>55dcdea5-a7b1-53a8-08e0-41bb67c07978</v>
    <v>es-ES</v>
    <v>Map</v>
  </rv>
  <rv s="0">
    <v>536870912</v>
    <v>Distrito de Moravica</v>
    <v>89880f9b-171d-cf8e-1a53-c8d66d717f83</v>
    <v>es-ES</v>
    <v>Map</v>
  </rv>
  <rv s="0">
    <v>536870912</v>
    <v>Distrito de Mačva</v>
    <v>3700cd33-66a3-4307-a6a4-0052c5a1a9cd</v>
    <v>es-ES</v>
    <v>Map</v>
  </rv>
  <rv s="0">
    <v>536870912</v>
    <v>Distrito de Šumadija</v>
    <v>5ab530fd-7899-457b-a64a-7737385a8eb7</v>
    <v>es-ES</v>
    <v>Map</v>
  </rv>
  <rv s="2">
    <v>76</v>
  </rv>
  <rv s="1">
    <fb>0.12685999870300299</fb>
    <v>47</v>
  </rv>
  <rv s="1">
    <fb>1.49</fb>
    <v>14</v>
  </rv>
  <rv s="1">
    <fb>9.1999999999999993</fb>
    <v>14</v>
  </rv>
  <rv s="1">
    <fb>0.39332266178824599</fb>
    <v>40</v>
  </rv>
  <rv s="6">
    <v>#VALUE!</v>
    <v>es-ES</v>
    <v>bfde06a5-c040-2791-7779-ac3934ad56d8</v>
    <v>536870912</v>
    <v>1</v>
    <v>288</v>
    <v>36</v>
    <v>37</v>
    <v>Serbia</v>
    <v>9</v>
    <v>38</v>
    <v>Map</v>
    <v>11</v>
    <v>289</v>
    <v>RS</v>
    <v>1682</v>
    <v>1683</v>
    <v>1684</v>
    <v>1685</v>
    <v>1686</v>
    <v>1685</v>
    <v>1687</v>
    <v>RSD</v>
    <v>1688</v>
    <v>1689</v>
    <v>Serbia, oficialmente la República de Serbia, es un país soberano, constituido en Estado social y democrático de derecho y cuya forma de gobierno es la república parlamentaria. Situado en la península balcánica, en el sureste de Europa, sin litoral, según su constitución limita con Hungría al norte; con Rumania y Bulgaria al este; con Macedonia del Norte y Albania al sur; y con Bosnia y Herzegovina, Croacia y Montenegro al oeste. Su capital y ciudad más poblada es Belgrado.</v>
    <v>1690</v>
    <v>1691</v>
    <v>1692</v>
    <v>Bože Pravde</v>
    <v>1693</v>
    <v>1694</v>
    <v>1695</v>
    <v>1696</v>
    <v>1697</v>
    <v>1700</v>
    <v>1701</v>
    <v>1702</v>
    <v>1703</v>
    <v>1704</v>
    <v>Serbia</v>
    <v>1705</v>
    <v>1706</v>
    <v>1707</v>
    <v>1590</v>
    <v>1708</v>
    <v>1709</v>
    <v>1710</v>
    <v>1314</v>
    <v>1711</v>
    <v>1712</v>
    <v>1713</v>
    <v>1714</v>
    <v>1715</v>
    <v>1716</v>
    <v>1741</v>
    <v>1509</v>
    <v>1742</v>
    <v>1743</v>
    <v>915</v>
    <v>1744</v>
    <v>1745</v>
    <v>Serbia</v>
    <v>mdp/vdpid/271</v>
    <v>689</v>
  </rv>
  <rv s="0">
    <v>536870912</v>
    <v>Dinamarca</v>
    <v>95710a2f-c32d-4c03-bec0-7ff079db158d</v>
    <v>es-ES</v>
    <v>Map</v>
  </rv>
  <rv s="1">
    <fb>42933</fb>
    <v>13</v>
  </rv>
  <rv s="1">
    <fb>0.14699213400884101</fb>
    <v>40</v>
  </rv>
  <rv s="1">
    <fb>7.5813157251161901E-3</fb>
    <v>40</v>
  </rv>
  <rv s="0">
    <v>536870912</v>
    <v>Copenhague</v>
    <v>8052664d-a70c-e1fa-c761-489d8c924b80</v>
    <v>es-ES</v>
    <v>Map</v>
  </rv>
  <rv s="1">
    <fb>151349870000</fb>
    <v>41</v>
  </rv>
  <rv s="1">
    <fb>45</fb>
    <v>42</v>
  </rv>
  <rv s="1">
    <fb>64.927089467566603</fb>
    <v>43</v>
  </rv>
  <rv s="1">
    <fb>5858.8015362874803</fb>
    <v>13</v>
  </rv>
  <rv s="1">
    <fb>31785.556</fb>
    <v>13</v>
  </rv>
  <rv s="1">
    <fb>80.953658536585394</fb>
    <v>43</v>
  </rv>
  <rv s="1">
    <fb>0.13722792379999998</fb>
    <v>40</v>
  </rv>
  <rv s="2">
    <v>77</v>
  </rv>
  <rv s="5">
    <v>22</v>
    <v>11</v>
    <v>302</v>
    <v>0</v>
    <v>Image of Dinamarca</v>
  </rv>
  <rv s="1">
    <fb>0.32382317837334801</fb>
    <v>40</v>
  </rv>
  <rv s="1">
    <fb>110.347290420498</fb>
    <v>45</v>
  </rv>
  <rv s="3">
    <v>https://www.bing.com/search?q=Dinamarca&amp;form=skydnc</v>
    <v>Aprenda más con Bing</v>
  </rv>
  <rv s="0">
    <v>805306368</v>
    <v>Karsten Lauritzen (Ministro)</v>
    <v>69ba41bd-ae34-6497-4c7d-086e8d8a807a</v>
    <v>es-ES</v>
    <v>Generic</v>
  </rv>
  <rv s="0">
    <v>805306368</v>
    <v>Mette Frederiksen (Primer ministro)</v>
    <v>080235cf-4453-82c5-a952-a9e6000ac49b</v>
    <v>es-ES</v>
    <v>Generic</v>
  </rv>
  <rv s="2">
    <v>78</v>
  </rv>
  <rv s="1">
    <fb>1.0126809000000001</fb>
    <v>40</v>
  </rv>
  <rv s="1">
    <fb>0.8061602000000001</fb>
    <v>40</v>
  </rv>
  <rv s="1">
    <fb>4.0099</fb>
    <v>14</v>
  </rv>
  <rv s="1">
    <fb>348078018463.90503</fb>
    <v>41</v>
  </rv>
  <rv s="1">
    <fb>5818553</fb>
    <v>13</v>
  </rv>
  <rv s="1">
    <fb>5119978</fb>
    <v>13</v>
  </rv>
  <rv s="1">
    <fb>0.24</fb>
    <v>40</v>
  </rv>
  <rv s="1">
    <fb>3.7000000000000005E-2</fb>
    <v>40</v>
  </rv>
  <rv s="1">
    <fb>0.38100000000000001</fb>
    <v>40</v>
  </rv>
  <rv s="1">
    <fb>9.0999999999999998E-2</fb>
    <v>40</v>
  </rv>
  <rv s="1">
    <fb>0.62217998504638705</fb>
    <v>40</v>
  </rv>
  <rv s="1">
    <fb>0.13699999999999998</fb>
    <v>40</v>
  </rv>
  <rv s="1">
    <fb>1.55</fb>
    <v>46</v>
  </rv>
  <rv s="0">
    <v>536870912</v>
    <v>Frederiksberg</v>
    <v>96e77c0a-0764-f710-8922-976bc06a2dd9</v>
    <v>es-ES</v>
    <v>Map</v>
  </rv>
  <rv s="0">
    <v>536870912</v>
    <v>Región Capital</v>
    <v>d04715be-1fef-ff73-393d-f12a6f24b6b4</v>
    <v>es-ES</v>
    <v>Map</v>
  </rv>
  <rv s="0">
    <v>536870912</v>
    <v>Región de Jutlandia Central</v>
    <v>78bf590e-ce59-f821-ede9-ae2f548d476b</v>
    <v>es-ES</v>
    <v>Map</v>
  </rv>
  <rv s="0">
    <v>536870912</v>
    <v>Dinamarca del Sur</v>
    <v>2a8f2729-c9c7-0675-b9cf-c866bd52068a</v>
    <v>es-ES</v>
    <v>Map</v>
  </rv>
  <rv s="0">
    <v>536870912</v>
    <v>Región de Selandia</v>
    <v>34915c7b-bd4a-9bf2-32b8-e8dc2f40e373</v>
    <v>es-ES</v>
    <v>Map</v>
  </rv>
  <rv s="0">
    <v>536870912</v>
    <v>Distrito de Selandia Occidental</v>
    <v>61837c81-37d5-48ca-f7d1-e8fa91e723d9</v>
    <v>es-ES</v>
    <v>Map</v>
  </rv>
  <rv s="2">
    <v>79</v>
  </rv>
  <rv s="1">
    <fb>15000</fb>
    <v>13</v>
  </rv>
  <rv s="1">
    <fb>4.9130001068115201E-2</fb>
    <v>47</v>
  </rv>
  <rv s="1">
    <fb>10.6</fb>
    <v>14</v>
  </rv>
  <rv s="1">
    <fb>0.62014765420338203</fb>
    <v>40</v>
  </rv>
  <rv s="19">
    <v>#VALUE!</v>
    <v>es-ES</v>
    <v>95710a2f-c32d-4c03-bec0-7ff079db158d</v>
    <v>536870912</v>
    <v>1</v>
    <v>298</v>
    <v>299</v>
    <v>300</v>
    <v>Dinamarca</v>
    <v>9</v>
    <v>38</v>
    <v>Map</v>
    <v>11</v>
    <v>301</v>
    <v>DK</v>
    <v>1748</v>
    <v>1749</v>
    <v>1750</v>
    <v>1751</v>
    <v>1752</v>
    <v>1751</v>
    <v>1753</v>
    <v>DKK</v>
    <v>1754</v>
    <v>1755</v>
    <v>Dinamarca es uno de los veintisiete estados soberanos que forman la Unión Europea. Está situado en el norte de Europa. Es el más meridional de los países nórdicos y también el de menor extensión. Oficialmente, el Reino de Dinamarca es una comunidad integrada por tres partes autónomas, la propia Dinamarca y sus dos territorios de ultramar o territorios dependientes, Groenlandia y las islas Feroe. Su capital y ciudad más poblada es Copenhague, que se encuentra en la isla de Selandia.</v>
    <v>1756</v>
    <v>1757</v>
    <v>1758</v>
    <v>Der er et Yndigt Land</v>
    <v>1759</v>
    <v>1760</v>
    <v>1761</v>
    <v>1762</v>
    <v>1763</v>
    <v>1766</v>
    <v>1767</v>
    <v>1768</v>
    <v>1769</v>
    <v>36</v>
    <v>Dinamarca</v>
    <v>1770</v>
    <v>1771</v>
    <v>1772</v>
    <v>1773</v>
    <v>1774</v>
    <v>1775</v>
    <v>1776</v>
    <v>563</v>
    <v>1777</v>
    <v>1778</v>
    <v>724</v>
    <v>1779</v>
    <v>726</v>
    <v>1786</v>
    <v>1787</v>
    <v>1788</v>
    <v>271</v>
    <v>1314</v>
    <v>1789</v>
    <v>1790</v>
    <v>Dinamarca</v>
    <v>mdp/vdpid/61</v>
    <v>689</v>
  </rv>
  <rv s="0">
    <v>536870912</v>
    <v>Uruguay</v>
    <v>4d1c354d-d080-b633-86bc-0bad862c8cc1</v>
    <v>es-ES</v>
    <v>Map</v>
  </rv>
  <rv s="1">
    <fb>181034</fb>
    <v>13</v>
  </rv>
  <rv s="1">
    <fb>0.106715803350153</fb>
    <v>40</v>
  </rv>
  <rv s="1">
    <fb>7.8819887087962198E-2</fb>
    <v>40</v>
  </rv>
  <rv s="0">
    <v>536870912</v>
    <v>Montevideo</v>
    <v>6f057c0a-9767-4c6b-b46f-6095e75df6ce</v>
    <v>es-MX</v>
    <v>Map</v>
  </rv>
  <rv s="1">
    <fb>283800000</fb>
    <v>41</v>
  </rv>
  <rv s="1">
    <fb>598</fb>
    <v>42</v>
  </rv>
  <rv s="1">
    <fb>46.270307888488801</fb>
    <v>43</v>
  </rv>
  <rv s="1">
    <fb>3085.1944193006002</fb>
    <v>13</v>
  </rv>
  <rv s="1">
    <fb>6765.6149999999998</fb>
    <v>13</v>
  </rv>
  <rv s="1">
    <fb>77.77</fb>
    <v>43</v>
  </rv>
  <rv s="1">
    <fb>0.16191438689999998</fb>
    <v>40</v>
  </rv>
  <rv s="5">
    <v>23</v>
    <v>11</v>
    <v>312</v>
    <v>0</v>
    <v>Image of Uruguay</v>
  </rv>
  <rv s="1">
    <fb>0.20091963021411099</fb>
    <v>40</v>
  </rv>
  <rv s="1">
    <fb>202.92198338614401</fb>
    <v>45</v>
  </rv>
  <rv s="3">
    <v>https://www.bing.com/search?q=Uruguay&amp;form=skydnc</v>
    <v>Aprenda más con Bing</v>
  </rv>
  <rv s="0">
    <v>805306368</v>
    <v>Luis Lacalle Pou (Presidente)</v>
    <v>45b12faf-c863-9c49-f448-8d6570636f58</v>
    <v>es-MX</v>
    <v>Generic</v>
  </rv>
  <rv s="0">
    <v>805306368</v>
    <v>Beatriz Argimón (Vicepresidente)</v>
    <v>fdad8b43-7954-7971-e1d7-65aea1df14f9</v>
    <v>es-MX</v>
    <v>Generic</v>
  </rv>
  <rv s="2">
    <v>80</v>
  </rv>
  <rv s="1">
    <fb>1.0845944000000001</fb>
    <v>40</v>
  </rv>
  <rv s="1">
    <fb>0.63125770000000003</fb>
    <v>40</v>
  </rv>
  <rv s="1">
    <fb>5.0499000000000001</fb>
    <v>14</v>
  </rv>
  <rv s="1">
    <fb>6.4</fb>
    <v>43</v>
  </rv>
  <rv s="1">
    <fb>56045912952.342003</fb>
    <v>41</v>
  </rv>
  <rv s="1">
    <fb>3461734</fb>
    <v>13</v>
  </rv>
  <rv s="1">
    <fb>3303394</fb>
    <v>13</v>
  </rv>
  <rv s="1">
    <fb>0.29699999999999999</fb>
    <v>40</v>
  </rv>
  <rv s="1">
    <fb>0.45899999999999996</fb>
    <v>40</v>
  </rv>
  <rv s="1">
    <fb>0.64021003723144498</fb>
    <v>40</v>
  </rv>
  <rv s="1">
    <fb>0.10400000000000001</fb>
    <v>40</v>
  </rv>
  <rv s="1">
    <fb>1.5</fb>
    <v>46</v>
  </rv>
  <rv s="1">
    <fb>1.66</fb>
    <v>46</v>
  </rv>
  <rv s="0">
    <v>536870912</v>
    <v>Departamento de Salto</v>
    <v>03610b7b-013c-0ee8-410e-862a629b2ea6</v>
    <v>es-MX</v>
    <v>Map</v>
  </rv>
  <rv s="0">
    <v>536870912</v>
    <v>Departamento de Rocha</v>
    <v>6ec9f1ef-cd41-1cd6-4b5b-098fdf2c9a42</v>
    <v>es-MX</v>
    <v>Map</v>
  </rv>
  <rv s="0">
    <v>536870912</v>
    <v>Departamento de Río Negro</v>
    <v>c51cdc11-8d24-b6c6-218e-1bf15937ed9f</v>
    <v>es-MX</v>
    <v>Map</v>
  </rv>
  <rv s="0">
    <v>536870912</v>
    <v>Departamento de Paysandú</v>
    <v>62ccb945-3081-60ca-acbc-2879d5666afa</v>
    <v>es-MX</v>
    <v>Map</v>
  </rv>
  <rv s="0">
    <v>536870912</v>
    <v>Departamento de Montevideo</v>
    <v>b91bb4e2-7350-50c2-c5ec-7a29179101c8</v>
    <v>es-MX</v>
    <v>Map</v>
  </rv>
  <rv s="0">
    <v>536870912</v>
    <v>Departamento de Soriano</v>
    <v>20c5f360-f062-1dba-7326-b35033e2d45b</v>
    <v>es-MX</v>
    <v>Map</v>
  </rv>
  <rv s="0">
    <v>536870912</v>
    <v>Departamento de Tacuarembó</v>
    <v>3d3ab1e0-e4dd-a712-e9ed-4e8019c73c8b</v>
    <v>es-MX</v>
    <v>Map</v>
  </rv>
  <rv s="0">
    <v>536870912</v>
    <v>Departamento de Lavalleja</v>
    <v>10d28e4e-b416-05ae-493b-27e45db3a2a5</v>
    <v>es-MX</v>
    <v>Map</v>
  </rv>
  <rv s="0">
    <v>536870912</v>
    <v>Departamento de Colonia</v>
    <v>794441ed-35f5-6a38-65fe-1bd820a78487</v>
    <v>es-MX</v>
    <v>Map</v>
  </rv>
  <rv s="0">
    <v>536870912</v>
    <v>Departamento de Flores</v>
    <v>8744bd18-02b9-d69c-5205-c77980587fa8</v>
    <v>es-MX</v>
    <v>Map</v>
  </rv>
  <rv s="0">
    <v>536870912</v>
    <v>Departamento de Florida</v>
    <v>ea047b14-8780-2d2b-754d-7fb89f334f00</v>
    <v>es-MX</v>
    <v>Map</v>
  </rv>
  <rv s="0">
    <v>536870912</v>
    <v>Departamento de Treinta y Tres</v>
    <v>ce5de2e0-0829-6413-4cfe-22c8fb1f8bb1</v>
    <v>es-MX</v>
    <v>Map</v>
  </rv>
  <rv s="0">
    <v>536870912</v>
    <v>Departamento de Rivera</v>
    <v>93dab529-8b73-8eaa-840b-3bfd75594642</v>
    <v>es-MX</v>
    <v>Map</v>
  </rv>
  <rv s="0">
    <v>536870912</v>
    <v>Departamento de Cerro Largo</v>
    <v>17cbef99-9025-55af-1bf6-693b24e4cbf8</v>
    <v>es-MX</v>
    <v>Map</v>
  </rv>
  <rv s="0">
    <v>536870912</v>
    <v>Departamento de San José</v>
    <v>430941cb-a24d-6855-7fd1-c2de5e0eafb0</v>
    <v>es-MX</v>
    <v>Map</v>
  </rv>
  <rv s="0">
    <v>536870912</v>
    <v>Departamento de Artigas</v>
    <v>fba8474e-01a4-b560-b9db-3632789d7418</v>
    <v>es-MX</v>
    <v>Map</v>
  </rv>
  <rv s="0">
    <v>536870912</v>
    <v>Departamento de Maldonado</v>
    <v>bc35c120-ecdd-02db-b583-d31b4a2752db</v>
    <v>es-MX</v>
    <v>Map</v>
  </rv>
  <rv s="0">
    <v>536870912</v>
    <v>Departamento de Canelones</v>
    <v>47a6cb77-1084-cc26-db7c-3a31f25cad6c</v>
    <v>es-MX</v>
    <v>Map</v>
  </rv>
  <rv s="0">
    <v>536870912</v>
    <v>Departamento de Durazno</v>
    <v>812de676-d0a2-23e3-f7e6-3e002da3a2ca</v>
    <v>es-MX</v>
    <v>Map</v>
  </rv>
  <rv s="2">
    <v>81</v>
  </rv>
  <rv s="1">
    <fb>22000</fb>
    <v>13</v>
  </rv>
  <rv s="1">
    <fb>8.7309999465942395E-2</fb>
    <v>47</v>
  </rv>
  <rv s="1">
    <fb>1.9730000000000001</fb>
    <v>14</v>
  </rv>
  <rv s="1">
    <fb>0.41799999999999998</fb>
    <v>40</v>
  </rv>
  <rv s="1">
    <fb>13.856999999999999</fb>
    <v>14</v>
  </rv>
  <rv s="1">
    <fb>0.82559705230116509</fb>
    <v>40</v>
  </rv>
  <rv s="2">
    <v>82</v>
  </rv>
  <rv s="6">
    <v>#VALUE!</v>
    <v>es-ES</v>
    <v>4d1c354d-d080-b633-86bc-0bad862c8cc1</v>
    <v>536870912</v>
    <v>1</v>
    <v>310</v>
    <v>36</v>
    <v>37</v>
    <v>Uruguay</v>
    <v>9</v>
    <v>38</v>
    <v>Map</v>
    <v>11</v>
    <v>311</v>
    <v>UY</v>
    <v>1793</v>
    <v>1794</v>
    <v>1795</v>
    <v>1796</v>
    <v>1797</v>
    <v>1796</v>
    <v>1798</v>
    <v>UYU</v>
    <v>1799</v>
    <v>1800</v>
    <v>Uruguay, oficialmente República Oriental del Uruguay, es un país soberano de América del Sur, situado en la parte oriental del Cono Sur. Limita al noreste con Brasil —estado de Río Grande del Sur—, al oeste y suroeste con Argentina —provincias de Corrientes, Entre Ríos y Buenos Aires, y la Ciudad Autónoma de Buenos Aires— y tiene costas en el océano Atlántico por el sur. Abarca 176 215 km² y es el segundo país más pequeño de Sudamérica, después de Surinam. Según los datos del último censo del INE en 2011, la población de Uruguay es de 3 286 314 habitantes, con lo que figura en la décima posición entre los 12 países sudamericanos.</v>
    <v>1801</v>
    <v>1802</v>
    <v>1803</v>
    <v>Himno nacional de Uruguay</v>
    <v>410</v>
    <v>1804</v>
    <v>1805</v>
    <v>1806</v>
    <v>1807</v>
    <v>1810</v>
    <v>1811</v>
    <v>1812</v>
    <v>1813</v>
    <v>1814</v>
    <v>Uruguay</v>
    <v>1815</v>
    <v>1816</v>
    <v>1817</v>
    <v>1818</v>
    <v>305</v>
    <v>1819</v>
    <v>307</v>
    <v>44</v>
    <v>1820</v>
    <v>1821</v>
    <v>851</v>
    <v>1822</v>
    <v>806</v>
    <v>1823</v>
    <v>1843</v>
    <v>1844</v>
    <v>1845</v>
    <v>1846</v>
    <v>1847</v>
    <v>1848</v>
    <v>1849</v>
    <v>Uruguay</v>
    <v>mdp/vdpid/246</v>
    <v>1850</v>
  </rv>
  <rv s="0">
    <v>536870912</v>
    <v>Suiza</v>
    <v>c10c98b9-afcd-84bf-c5c8-4220fc76a2e3</v>
    <v>es-ES</v>
    <v>Map</v>
  </rv>
  <rv s="1">
    <fb>41285</fb>
    <v>13</v>
  </rv>
  <rv s="1">
    <fb>0.318301452005265</fb>
    <v>40</v>
  </rv>
  <rv s="1">
    <fb>3.6291600452038396E-3</fb>
    <v>40</v>
  </rv>
  <rv s="0">
    <v>536870912</v>
    <v>Berna</v>
    <v>15dda629-8f09-9c82-b064-7a7e8e84c804</v>
    <v>es-ES</v>
    <v>Map</v>
  </rv>
  <rv s="1">
    <fb>1834453260000</fb>
    <v>41</v>
  </rv>
  <rv s="0">
    <v>536870912</v>
    <v>Zúrich</v>
    <v>db19e556-240e-d241-ad76-1bf238372a7f</v>
    <v>es-ES</v>
    <v>Map</v>
  </rv>
  <rv s="1">
    <fb>41</fb>
    <v>42</v>
  </rv>
  <rv s="1">
    <fb>50.168225480798597</fb>
    <v>43</v>
  </rv>
  <rv s="1">
    <fb>7520.1660249450197</fb>
    <v>13</v>
  </rv>
  <rv s="1">
    <fb>34477.133999999998</fb>
    <v>13</v>
  </rv>
  <rv s="1">
    <fb>83.551219512195104</fb>
    <v>43</v>
  </rv>
  <rv s="1">
    <fb>0.28345719829999999</fb>
    <v>40</v>
  </rv>
  <rv s="2">
    <v>83</v>
  </rv>
  <rv s="5">
    <v>24</v>
    <v>11</v>
    <v>323</v>
    <v>0</v>
    <v>Image of Suiza</v>
  </rv>
  <rv s="1">
    <fb>0.10080933835403399</fb>
    <v>40</v>
  </rv>
  <rv s="1">
    <fb>99.546913020227805</fb>
    <v>45</v>
  </rv>
  <rv s="3">
    <v>https://www.bing.com/search?q=Suiza&amp;form=skydnc</v>
    <v>Aprenda más con Bing</v>
  </rv>
  <rv s="1">
    <fb>1.0519068</fb>
    <v>40</v>
  </rv>
  <rv s="1">
    <fb>0.59562990000000005</fb>
    <v>40</v>
  </rv>
  <rv s="1">
    <fb>4.2957000000000001</fb>
    <v>14</v>
  </rv>
  <rv s="1">
    <fb>3.7</fb>
    <v>43</v>
  </rv>
  <rv s="1">
    <fb>703082435360.11694</fb>
    <v>41</v>
  </rv>
  <rv s="1">
    <fb>8574832</fb>
    <v>13</v>
  </rv>
  <rv s="1">
    <fb>6332428</fb>
    <v>13</v>
  </rv>
  <rv s="1">
    <fb>0.255</fb>
    <v>40</v>
  </rv>
  <rv s="1">
    <fb>0.22399999999999998</fb>
    <v>40</v>
  </rv>
  <rv s="1">
    <fb>0.68252998352050798</fb>
    <v>40</v>
  </rv>
  <rv s="1">
    <fb>0.125</fb>
    <v>40</v>
  </rv>
  <rv s="1">
    <fb>0.16699999999999998</fb>
    <v>40</v>
  </rv>
  <rv s="1">
    <fb>1.45</fb>
    <v>46</v>
  </rv>
  <rv s="0">
    <v>536870912</v>
    <v>Cantón de Uri</v>
    <v>bd769763-fa18-cb72-13b9-1fc2356e69e2</v>
    <v>es-ES</v>
    <v>Map</v>
  </rv>
  <rv s="0">
    <v>536870912</v>
    <v>Cantón de Ginebra</v>
    <v>fb357cde-21c3-0878-8ec6-1e42a1a9db63</v>
    <v>es-ES</v>
    <v>Map</v>
  </rv>
  <rv s="0">
    <v>536870912</v>
    <v>Cantón de Zúrich</v>
    <v>91f44f19-7d2e-687e-1899-8b1d22d4a46b</v>
    <v>es-ES</v>
    <v>Map</v>
  </rv>
  <rv s="0">
    <v>536870912</v>
    <v>Cantón de Glaris</v>
    <v>6cf7d446-0b69-661d-2aa7-1719c8a7d3ca</v>
    <v>es-ES</v>
    <v>Map</v>
  </rv>
  <rv s="0">
    <v>536870912</v>
    <v>Cantón de Berna</v>
    <v>2a03e077-5092-0e03-223b-4aa6b24c7525</v>
    <v>es-ES</v>
    <v>Map</v>
  </rv>
  <rv s="0">
    <v>536870912</v>
    <v>Cantón de San Galo</v>
    <v>2c40a905-a53f-03e5-6ae8-ff0f2d23e1a1</v>
    <v>es-ES</v>
    <v>Map</v>
  </rv>
  <rv s="0">
    <v>536870912</v>
    <v>Cantón de Friburgo</v>
    <v>5539f36c-455a-28cc-02c2-27ef6596fe56</v>
    <v>es-ES</v>
    <v>Map</v>
  </rv>
  <rv s="0">
    <v>536870912</v>
    <v>Cantón de Soleura</v>
    <v>768c0474-5479-b9c8-75f8-f82efb8f0dde</v>
    <v>es-ES</v>
    <v>Map</v>
  </rv>
  <rv s="0">
    <v>536870912</v>
    <v>Cantón de Schaffhausen</v>
    <v>93019ae6-ba39-a502-0e6f-d0ea1311b868</v>
    <v>es-ES</v>
    <v>Map</v>
  </rv>
  <rv s="0">
    <v>536870912</v>
    <v>Cantón de Schwyz</v>
    <v>ff0399f7-2e79-eb3f-0618-78c79708ac42</v>
    <v>es-ES</v>
    <v>Map</v>
  </rv>
  <rv s="0">
    <v>536870912</v>
    <v>Cantón del Jura</v>
    <v>7d474a26-e388-0d0f-3b50-6ba37562a6b8</v>
    <v>es-ES</v>
    <v>Map</v>
  </rv>
  <rv s="0">
    <v>536870912</v>
    <v>Cantón de Lucerna</v>
    <v>b4674fd7-3899-7adb-4ffb-315b0fe97c2d</v>
    <v>es-ES</v>
    <v>Map</v>
  </rv>
  <rv s="0">
    <v>536870912</v>
    <v>Cantón de Zug</v>
    <v>e87417bb-ca41-7e6d-69d0-7a8484553a9d</v>
    <v>es-ES</v>
    <v>Map</v>
  </rv>
  <rv s="2">
    <v>84</v>
  </rv>
  <rv s="1">
    <fb>21000</fb>
    <v>13</v>
  </rv>
  <rv s="1">
    <fb>4.5809998512268101E-2</fb>
    <v>47</v>
  </rv>
  <rv s="1">
    <fb>1.52</fb>
    <v>14</v>
  </rv>
  <rv s="1">
    <fb>0.28800000000000003</fb>
    <v>40</v>
  </rv>
  <rv s="1">
    <fb>10</fb>
    <v>14</v>
  </rv>
  <rv s="1">
    <fb>0.38363446027908404</fb>
    <v>40</v>
  </rv>
  <rv s="20">
    <v>#VALUE!</v>
    <v>es-ES</v>
    <v>c10c98b9-afcd-84bf-c5c8-4220fc76a2e3</v>
    <v>536870912</v>
    <v>1</v>
    <v>321</v>
    <v>299</v>
    <v>322</v>
    <v>Suiza</v>
    <v>9</v>
    <v>38</v>
    <v>Map</v>
    <v>11</v>
    <v>128</v>
    <v>CH</v>
    <v>1853</v>
    <v>1854</v>
    <v>1855</v>
    <v>1856</v>
    <v>1857</v>
    <v>1858</v>
    <v>1859</v>
    <v>CHF</v>
    <v>1860</v>
    <v>1861</v>
    <v>Suiza, oficialmente la Confederación Suiza, es un país sin salida al mar ubicado en Europa central y que cuenta con una población de 8 500 000 habitantes. Suiza es una república Confederal o Estado federal o también Confederación de 26 estados, llamados cantones y cuenta con cuatro idiomas oficiales: alemán, francés, italiano y romanche. Berna es la sede de las autoridades federales, mientras que el sector privado del país está más desarrollado en las ciudades de Zúrich, Basilea y Ginebra. Suiza es el cuarto país más rico del mundo, según su PIB per cápita, con 83 718 dólares estadounidenses.</v>
    <v>1862</v>
    <v>1863</v>
    <v>1864</v>
    <v>Himno de Suiza</v>
    <v>1865</v>
    <v>1866</v>
    <v>1867</v>
    <v>1868</v>
    <v>1869</v>
    <v>1870</v>
    <v>1871</v>
    <v>1872</v>
    <v>1873</v>
    <v>Suiza</v>
    <v>1874</v>
    <v>1875</v>
    <v>1876</v>
    <v>1877</v>
    <v>233</v>
    <v>1259</v>
    <v>1008</v>
    <v>1878</v>
    <v>1879</v>
    <v>1880</v>
    <v>1881</v>
    <v>1882</v>
    <v>1012</v>
    <v>1896</v>
    <v>1897</v>
    <v>1898</v>
    <v>1899</v>
    <v>1900</v>
    <v>1901</v>
    <v>1902</v>
    <v>Suiza</v>
    <v>mdp/vdpid/223</v>
    <v>689</v>
  </rv>
  <rv s="0">
    <v>536870912</v>
    <v>Costa Rica</v>
    <v>f5e3b04e-cbe6-130c-d1c8-899095cd5757</v>
    <v>es-ES</v>
    <v>Map</v>
  </rv>
  <rv s="1">
    <fb>51100</fb>
    <v>13</v>
  </rv>
  <rv s="1">
    <fb>0.54567174915234606</fb>
    <v>40</v>
  </rv>
  <rv s="1">
    <fb>2.0962025659294899E-2</fb>
    <v>40</v>
  </rv>
  <rv s="0">
    <v>536870912</v>
    <v>San José</v>
    <v>b2b18307-dcfe-e3ce-b41f-986fcc0a9689</v>
    <v>es-ES</v>
    <v>Map</v>
  </rv>
  <rv s="1">
    <fb>2217350000</fb>
    <v>41</v>
  </rv>
  <rv s="1">
    <fb>506</fb>
    <v>42</v>
  </rv>
  <rv s="1">
    <fb>49.880272733962499</fb>
    <v>43</v>
  </rv>
  <rv s="1">
    <fb>1942.48816990297</fb>
    <v>13</v>
  </rv>
  <rv s="1">
    <fb>8023.3959999999997</fb>
    <v>13</v>
  </rv>
  <rv s="1">
    <fb>80.094999999999999</fb>
    <v>43</v>
  </rv>
  <rv s="1">
    <fb>0.21485754409999999</fb>
    <v>40</v>
  </rv>
  <rv s="2">
    <v>85</v>
  </rv>
  <rv s="5">
    <v>25</v>
    <v>11</v>
    <v>334</v>
    <v>0</v>
    <v>Image of Costa Rica</v>
  </rv>
  <rv s="1">
    <fb>0.13588420861398298</fb>
    <v>40</v>
  </rv>
  <rv s="1">
    <fb>128.845869400021</fb>
    <v>45</v>
  </rv>
  <rv s="3">
    <v>https://www.bing.com/search?q=Costa+Rica&amp;form=skydnc</v>
    <v>Aprenda más con Bing</v>
  </rv>
  <rv s="2">
    <v>86</v>
  </rv>
  <rv s="1">
    <fb>1.1329429</fb>
    <v>40</v>
  </rv>
  <rv s="1">
    <fb>0.5520794</fb>
    <v>40</v>
  </rv>
  <rv s="1">
    <fb>2.8938999999999999</fb>
    <v>14</v>
  </rv>
  <rv s="1">
    <fb>7.6</fb>
    <v>43</v>
  </rv>
  <rv s="1">
    <fb>61773944173.673599</fb>
    <v>41</v>
  </rv>
  <rv s="1">
    <fb>5047561</fb>
    <v>13</v>
  </rv>
  <rv s="1">
    <fb>4041885</fb>
    <v>13</v>
  </rv>
  <rv s="1">
    <fb>1.4999999999999999E-2</fb>
    <v>40</v>
  </rv>
  <rv s="1">
    <fb>0.53299999999999992</fb>
    <v>40</v>
  </rv>
  <rv s="1">
    <fb>4.2999999999999997E-2</fb>
    <v>40</v>
  </rv>
  <rv s="1">
    <fb>0.62098999023437496</fb>
    <v>40</v>
  </rv>
  <rv s="1">
    <fb>8.5000000000000006E-2</fb>
    <v>40</v>
  </rv>
  <rv s="1">
    <fb>0.98</fb>
    <v>46</v>
  </rv>
  <rv s="1">
    <fb>27</fb>
    <v>43</v>
  </rv>
  <rv s="1">
    <fb>1.84</fb>
    <v>46</v>
  </rv>
  <rv s="0">
    <v>536870912</v>
    <v>Provincia de Guanacaste</v>
    <v>4d846351-04ca-1740-4d47-7258f4be3d9f</v>
    <v>es-ES</v>
    <v>Map</v>
  </rv>
  <rv s="0">
    <v>536870912</v>
    <v>Provincia de Cartago</v>
    <v>e0d48e76-9fcf-d96c-dade-3a266652cce4</v>
    <v>es-ES</v>
    <v>Map</v>
  </rv>
  <rv s="0">
    <v>536870912</v>
    <v>Provincia de Puntarenas</v>
    <v>31e6881a-b4f6-8725-2fb1-825ad41306ef</v>
    <v>es-ES</v>
    <v>Map</v>
  </rv>
  <rv s="0">
    <v>536870912</v>
    <v>Provincia de Alajuela</v>
    <v>d852ccc7-833e-944a-ddce-9ca14d5ffd13</v>
    <v>es-ES</v>
    <v>Map</v>
  </rv>
  <rv s="0">
    <v>536870912</v>
    <v>Provincia de Heredia</v>
    <v>6dcef63a-cb12-0db8-3877-58ca68806818</v>
    <v>es-ES</v>
    <v>Map</v>
  </rv>
  <rv s="0">
    <v>536870912</v>
    <v>Provincia de Limón</v>
    <v>703154f4-49e4-ccb0-f9c6-d52a73875ac7</v>
    <v>es-ES</v>
    <v>Map</v>
  </rv>
  <rv s="0">
    <v>536870912</v>
    <v>Provincia de San José</v>
    <v>8042d242-4799-87de-29ba-5051712f3715</v>
    <v>es-ES</v>
    <v>Map</v>
  </rv>
  <rv s="2">
    <v>87</v>
  </rv>
  <rv s="1">
    <fb>10000</fb>
    <v>13</v>
  </rv>
  <rv s="1">
    <fb>0.11854000091552701</fb>
    <v>47</v>
  </rv>
  <rv s="1">
    <fb>1.754</fb>
    <v>14</v>
  </rv>
  <rv s="1">
    <fb>0.58299999999999996</fb>
    <v>40</v>
  </rv>
  <rv s="1">
    <fb>13.971</fb>
    <v>14</v>
  </rv>
  <rv s="1">
    <fb>0.34459459459459502</fb>
    <v>40</v>
  </rv>
  <rv s="2">
    <v>88</v>
  </rv>
  <rv s="6">
    <v>#VALUE!</v>
    <v>es-ES</v>
    <v>f5e3b04e-cbe6-130c-d1c8-899095cd5757</v>
    <v>536870912</v>
    <v>1</v>
    <v>332</v>
    <v>36</v>
    <v>37</v>
    <v>Costa Rica</v>
    <v>9</v>
    <v>38</v>
    <v>Map</v>
    <v>11</v>
    <v>333</v>
    <v>CR</v>
    <v>1905</v>
    <v>1906</v>
    <v>1907</v>
    <v>1908</v>
    <v>1909</v>
    <v>1908</v>
    <v>1910</v>
    <v>CRC</v>
    <v>1911</v>
    <v>1912</v>
    <v>Costa Rica, oficialmente República de Costa Rica, es una nación soberana, organizada como una república presidencialista unitaria compuesta por 7 provincias. Ubicada en América Central, posee un territorio con un área total de 51 179 km². Limita con Nicaragua al norte, el mar Caribe al este, Panamá al sureste y el océano Pacífico al oeste. En cuanto a los bordes marítimos, colinda con Nicaragua, Colombia, Panamá y Ecuador. Cuenta con 5 213 362 habitantes. Su capital, centro político y económico es San José, y su idioma oficial es el español. Su punto más austral es la Isla del Coco.</v>
    <v>1913</v>
    <v>1914</v>
    <v>1915</v>
    <v>Himno nacional de Costa Rica</v>
    <v>1916</v>
    <v>1917</v>
    <v>1918</v>
    <v>1919</v>
    <v>1920</v>
    <v>1921</v>
    <v>1922</v>
    <v>1923</v>
    <v>1924</v>
    <v>1925</v>
    <v>Costa Rica</v>
    <v>1926</v>
    <v>1927</v>
    <v>1928</v>
    <v>1500</v>
    <v>1929</v>
    <v>1930</v>
    <v>1931</v>
    <v>1099</v>
    <v>1932</v>
    <v>1933</v>
    <v>565</v>
    <v>1934</v>
    <v>1935</v>
    <v>1936</v>
    <v>1944</v>
    <v>1945</v>
    <v>1946</v>
    <v>1947</v>
    <v>1948</v>
    <v>1949</v>
    <v>1950</v>
    <v>Costa Rica</v>
    <v>mdp/vdpid/54</v>
    <v>1951</v>
  </rv>
  <rv s="0">
    <v>536870912</v>
    <v>Catar</v>
    <v>12aef15b-0748-2538-a691-1f10b68d6fc2</v>
    <v>es-ES</v>
    <v>Map</v>
  </rv>
  <rv s="1">
    <fb>11581</fb>
    <v>13</v>
  </rv>
  <rv s="1">
    <fb>0</fb>
    <v>40</v>
  </rv>
  <rv s="1">
    <fb>-6.6664112486110204E-3</fb>
    <v>40</v>
  </rv>
  <rv s="0">
    <v>536870912</v>
    <v>Doha</v>
    <v>c5b0d5d3-8bd3-bd8d-1f71-c25a489a1a0d</v>
    <v>es-ES</v>
    <v>Map</v>
  </rv>
  <rv s="1">
    <fb>160050720000</fb>
    <v>41</v>
  </rv>
  <rv s="1">
    <fb>974</fb>
    <v>42</v>
  </rv>
  <rv s="1">
    <fb>99.995026721051204</fb>
    <v>43</v>
  </rv>
  <rv s="1">
    <fb>14781.648325999</fb>
    <v>13</v>
  </rv>
  <rv s="1">
    <fb>103259.053</fb>
    <v>13</v>
  </rv>
  <rv s="1">
    <fb>80.099999999999994</fb>
    <v>43</v>
  </rv>
  <rv s="1">
    <fb>6.2283750999999998E-2</fb>
    <v>40</v>
  </rv>
  <rv s="5">
    <v>26</v>
    <v>11</v>
    <v>346</v>
    <v>0</v>
    <v>Image of Catar</v>
  </rv>
  <rv s="1">
    <fb>0.14654950961848401</fb>
    <v>40</v>
  </rv>
  <rv s="1">
    <fb>115.380849813981</fb>
    <v>45</v>
  </rv>
  <rv s="3">
    <v>https://www.bing.com/search?q=Catar&amp;form=skydnc</v>
    <v>Aprenda más con Bing</v>
  </rv>
  <rv s="0">
    <v>805306368</v>
    <v>Tamim bin Hamad Al Zani (Emir)</v>
    <v>a1db2975-3bae-c431-415e-f2760e58c99a</v>
    <v>es-ES</v>
    <v>Generic</v>
  </rv>
  <rv s="2">
    <v>89</v>
  </rv>
  <rv s="1">
    <fb>1.0384244</fb>
    <v>40</v>
  </rv>
  <rv s="1">
    <fb>0.1786992</fb>
    <v>40</v>
  </rv>
  <rv s="1">
    <fb>2.4851999999999999</fb>
    <v>14</v>
  </rv>
  <rv s="1">
    <fb>5.8</fb>
    <v>43</v>
  </rv>
  <rv s="1">
    <fb>183466208791.20901</fb>
    <v>41</v>
  </rv>
  <rv s="1">
    <fb>2832067</fb>
    <v>13</v>
  </rv>
  <rv s="1">
    <fb>2809071</fb>
    <v>13</v>
  </rv>
  <rv s="1">
    <fb>0.86819999694824201</fb>
    <v>40</v>
  </rv>
  <rv s="1">
    <fb>0.4</fb>
    <v>46</v>
  </rv>
  <rv s="1">
    <fb>9</fb>
    <v>43</v>
  </rv>
  <rv s="0">
    <v>536870912</v>
    <v>Al Wakrah</v>
    <v>4c88a270-4eb0-5c50-1314-b484c89246f1</v>
    <v>es-ES</v>
    <v>Map</v>
  </rv>
  <rv s="0">
    <v>536870912</v>
    <v>Municipio de Rayán</v>
    <v>9bf93336-1924-2e5e-cb2a-f85b1cc21f34</v>
    <v>es-ES</v>
    <v>Map</v>
  </rv>
  <rv s="0">
    <v>536870912</v>
    <v>Municipio de Jor</v>
    <v>72adf305-d5e2-3388-1472-17d5f43e48a9</v>
    <v>es-ES</v>
    <v>Map</v>
  </rv>
  <rv s="0">
    <v>536870912</v>
    <v>Municipio de Umm Salal</v>
    <v>2178500b-c8f4-b470-ce7b-5b59055fa6bb</v>
    <v>es-ES</v>
    <v>Map</v>
  </rv>
  <rv s="0">
    <v>536870912</v>
    <v>Municipio de Al Daayen</v>
    <v>62a5b4cd-c677-fab5-a1cf-e2b759d10eba</v>
    <v>es-ES</v>
    <v>Map</v>
  </rv>
  <rv s="0">
    <v>536870912</v>
    <v>Municipio de Al Shamal</v>
    <v>0e293f7b-8248-ad3b-91d1-bd49d93a952b</v>
    <v>es-ES</v>
    <v>Map</v>
  </rv>
  <rv s="2">
    <v>90</v>
  </rv>
  <rv s="1">
    <fb>9.0999998152255994E-4</fb>
    <v>47</v>
  </rv>
  <rv s="1">
    <fb>1.8660000000000001</fb>
    <v>14</v>
  </rv>
  <rv s="1">
    <fb>0.113</fb>
    <v>40</v>
  </rv>
  <rv s="1">
    <fb>9.5410000000000004</fb>
    <v>14</v>
  </rv>
  <rv s="1">
    <fb>5.7708871662360002E-2</fb>
    <v>40</v>
  </rv>
  <rv s="21">
    <v>#VALUE!</v>
    <v>es-ES</v>
    <v>12aef15b-0748-2538-a691-1f10b68d6fc2</v>
    <v>536870912</v>
    <v>1</v>
    <v>342</v>
    <v>343</v>
    <v>344</v>
    <v>Catar</v>
    <v>9</v>
    <v>38</v>
    <v>Map</v>
    <v>11</v>
    <v>345</v>
    <v>QA</v>
    <v>1954</v>
    <v>1955</v>
    <v>1956</v>
    <v>1957</v>
    <v>1958</v>
    <v>1957</v>
    <v>1959</v>
    <v>QAR</v>
    <v>1960</v>
    <v>1961</v>
    <v>Catar, oficialmente Estado de Qatar, escrito Qatar según la nomenclatura de la ONU, es un Estado soberano árabe ubicado en el oeste de Asia y que ocupa la pequeña península de Catar en el este de la península arábiga. Tiene una única frontera terrestre, por el sur con Arabia Saudita, mientras que el resto del territorio lo bañan las aguas del golfo Pérsico. Un estrecho de agua separa esta península del estado insular de Baréin.</v>
    <v>1962</v>
    <v>1963</v>
    <v>1964</v>
    <v>Himno nacional de Catar</v>
    <v>1577</v>
    <v>1965</v>
    <v>1966</v>
    <v>1967</v>
    <v>1968</v>
    <v>1970</v>
    <v>1971</v>
    <v>1972</v>
    <v>1973</v>
    <v>1974</v>
    <v>Catar</v>
    <v>1975</v>
    <v>1976</v>
    <v>1977</v>
    <v>1978</v>
    <v>1979</v>
    <v>1980</v>
    <v>1987</v>
    <v>1844</v>
    <v>1988</v>
    <v>1989</v>
    <v>1990</v>
    <v>1991</v>
    <v>1992</v>
    <v>Catar</v>
    <v>mdp/vdpid/197</v>
    <v>816</v>
  </rv>
  <rv s="0">
    <v>536870912</v>
    <v>Camerún</v>
    <v>8c7709c5-96e8-cb85-73ee-07b20a405a80</v>
    <v>es-ES</v>
    <v>Map</v>
  </rv>
  <rv s="1">
    <fb>475442</fb>
    <v>13</v>
  </rv>
  <rv s="1">
    <fb>0.39339129698969799</fb>
    <v>40</v>
  </rv>
  <rv s="1">
    <fb>2.45280214062733E-2</fb>
    <v>40</v>
  </rv>
  <rv s="0">
    <v>536870912</v>
    <v>Yaundé</v>
    <v>766b163a-0801-f2f1-c7e1-b1f176e69d79</v>
    <v>es-ES</v>
    <v>Map</v>
  </rv>
  <rv s="0">
    <v>536870912</v>
    <v>Duala</v>
    <v>4b02786c-b458-b1b8-6627-9e69c000333d</v>
    <v>es-ES</v>
    <v>Map</v>
  </rv>
  <rv s="1">
    <fb>237</fb>
    <v>42</v>
  </rv>
  <rv s="1">
    <fb>38.3178571912403</fb>
    <v>43</v>
  </rv>
  <rv s="1">
    <fb>275.19791368061601</fb>
    <v>13</v>
  </rv>
  <rv s="1">
    <fb>8291.0869999999995</fb>
    <v>13</v>
  </rv>
  <rv s="1">
    <fb>58.920999999999999</fb>
    <v>43</v>
  </rv>
  <rv s="1">
    <fb>0.69744124340000002</fb>
    <v>40</v>
  </rv>
  <rv s="2">
    <v>91</v>
  </rv>
  <rv s="5">
    <v>27</v>
    <v>11</v>
    <v>359</v>
    <v>0</v>
    <v>Image of Camerún</v>
  </rv>
  <rv s="1">
    <fb>0.12755300580402498</fb>
    <v>40</v>
  </rv>
  <rv s="1">
    <fb>118.64858829001101</fb>
    <v>45</v>
  </rv>
  <rv s="3">
    <v>https://www.bing.com/search?q=Camer%c3%ban&amp;form=skydnc</v>
    <v>Aprenda más con Bing</v>
  </rv>
  <rv s="0">
    <v>805306368</v>
    <v>Paul Biya (Presidente)</v>
    <v>90655664-7810-a5db-72d4-8802c712cff5</v>
    <v>es-ES</v>
    <v>Generic</v>
  </rv>
  <rv s="2">
    <v>92</v>
  </rv>
  <rv s="1">
    <fb>1.0340212</fb>
    <v>40</v>
  </rv>
  <rv s="1">
    <fb>0.12760249999999998</fb>
    <v>40</v>
  </rv>
  <rv s="1">
    <fb>8.8099999999999998E-2</fb>
    <v>14</v>
  </rv>
  <rv s="1">
    <fb>50.6</fb>
    <v>43</v>
  </rv>
  <rv s="1">
    <fb>38760467033.389</fb>
    <v>41</v>
  </rv>
  <rv s="1">
    <fb>25876380</fb>
    <v>13</v>
  </rv>
  <rv s="1">
    <fb>14741256</fb>
    <v>13</v>
  </rv>
  <rv s="1">
    <fb>0.35</fb>
    <v>40</v>
  </rv>
  <rv s="1">
    <fb>4.4999999999999998E-2</fb>
    <v>40</v>
  </rv>
  <rv s="1">
    <fb>0.21600000000000003</fb>
    <v>40</v>
  </rv>
  <rv s="1">
    <fb>0.76072998046874996</fb>
    <v>40</v>
  </rv>
  <rv s="1">
    <fb>1.03</fb>
    <v>46</v>
  </rv>
  <rv s="1">
    <fb>529</fb>
    <v>43</v>
  </rv>
  <rv s="1">
    <fb>0.35</fb>
    <v>46</v>
  </rv>
  <rv s="0">
    <v>536870912</v>
    <v>Región del Sudoeste</v>
    <v>f751fac2-a399-3ce8-bb99-d8b873227bfe</v>
    <v>es-ES</v>
    <v>Map</v>
  </rv>
  <rv s="0">
    <v>536870912</v>
    <v>Región del Extremo Norte</v>
    <v>4200cd79-d585-ac9f-bef8-e3a9db1d9e8d</v>
    <v>es-ES</v>
    <v>Map</v>
  </rv>
  <rv s="0">
    <v>536870912</v>
    <v>Región del Sur</v>
    <v>d4472d38-434b-3101-0f55-fe963d1b4f77</v>
    <v>es-ES</v>
    <v>Map</v>
  </rv>
  <rv s="0">
    <v>536870912</v>
    <v>Región del Litoral</v>
    <v>46cf6575-2793-7c53-4df1-029690a6c3c2</v>
    <v>es-ES</v>
    <v>Map</v>
  </rv>
  <rv s="0">
    <v>536870912</v>
    <v>Región del Este</v>
    <v>75236def-8934-9120-e28c-13c0e7ef0f96</v>
    <v>es-ES</v>
    <v>Map</v>
  </rv>
  <rv s="0">
    <v>536870912</v>
    <v>Región del Centro</v>
    <v>b8f30351-a99d-e04a-5eba-3ba1a8f67116</v>
    <v>es-ES</v>
    <v>Map</v>
  </rv>
  <rv s="0">
    <v>536870912</v>
    <v>Región del Noroeste</v>
    <v>cffa6127-d862-9e4d-9c09-aae670da8103</v>
    <v>es-ES</v>
    <v>Map</v>
  </rv>
  <rv s="0">
    <v>536870912</v>
    <v>Región Adamawa</v>
    <v>ea364202-9cbb-0bd1-f425-3dfbd4b853be</v>
    <v>es-ES</v>
    <v>Map</v>
  </rv>
  <rv s="0">
    <v>536870912</v>
    <v>Región del Norte</v>
    <v>ff5986da-25f1-a034-f5e2-861db60caa3d</v>
    <v>es-ES</v>
    <v>Map</v>
  </rv>
  <rv s="0">
    <v>536870912</v>
    <v>Región Occidental</v>
    <v>de1eb76f-3ea1-e0b5-c89c-6e2c4bdd12c9</v>
    <v>es-ES</v>
    <v>Map</v>
  </rv>
  <rv s="2">
    <v>93</v>
  </rv>
  <rv s="1">
    <fb>24000</fb>
    <v>13</v>
  </rv>
  <rv s="1">
    <fb>3.3800001144409203E-2</fb>
    <v>47</v>
  </rv>
  <rv s="1">
    <fb>4.5720000000000001</fb>
    <v>14</v>
  </rv>
  <rv s="1">
    <fb>0.57700000000000007</fb>
    <v>40</v>
  </rv>
  <rv s="1">
    <fb>35.386000000000003</fb>
    <v>14</v>
  </rv>
  <rv s="1">
    <fb>0.20625753633305799</fb>
    <v>40</v>
  </rv>
  <rv s="2">
    <v>94</v>
  </rv>
  <rv s="22">
    <v>#VALUE!</v>
    <v>es-ES</v>
    <v>8c7709c5-96e8-cb85-73ee-07b20a405a80</v>
    <v>536870912</v>
    <v>1</v>
    <v>355</v>
    <v>356</v>
    <v>357</v>
    <v>Camerún</v>
    <v>9</v>
    <v>38</v>
    <v>Map</v>
    <v>11</v>
    <v>358</v>
    <v>CM</v>
    <v>1995</v>
    <v>1996</v>
    <v>1997</v>
    <v>1998</v>
    <v>1999</v>
    <v>2000</v>
    <v>XAF</v>
    <v>2001</v>
    <v>2002</v>
    <v>Camerún, oficialmente la República de Camerún, es un Estado unitario organizado como república en el África central. Limita al noroeste con Nigeria, al este con Chad y la República Centroafricana, y al sur con Gabón, Congo y Guinea Ecuatorial. Su litoral se encuentra en el golfo de Biafra, que forma parte del golfo de Guinea. El país ha sido llamado "África en miniatura" por su diversidad geológica y cultural: tiene playas, desiertos, montañas, selvas y sabanas. Su punto más alto es el monte Camerún, en el sudoeste, y sus principales ciudades son Duala, Yaundé y Garua. Habitan el país más de doscientos grupos étnicos y lingüísticos, pero sus lenguas oficiales son el francés y el inglés.</v>
    <v>2003</v>
    <v>2004</v>
    <v>2005</v>
    <v>Himno nacional de Camerún</v>
    <v>2006</v>
    <v>2007</v>
    <v>2008</v>
    <v>2009</v>
    <v>2010</v>
    <v>2012</v>
    <v>2013</v>
    <v>2014</v>
    <v>2015</v>
    <v>2016</v>
    <v>Camerún</v>
    <v>2017</v>
    <v>2018</v>
    <v>2019</v>
    <v>2020</v>
    <v>846</v>
    <v>350</v>
    <v>2021</v>
    <v>2022</v>
    <v>2023</v>
    <v>1933</v>
    <v>1778</v>
    <v>2024</v>
    <v>2025</v>
    <v>2026</v>
    <v>2037</v>
    <v>2038</v>
    <v>2039</v>
    <v>2040</v>
    <v>2041</v>
    <v>2042</v>
    <v>2043</v>
    <v>Camerún</v>
    <v>mdp/vdpid/49</v>
    <v>2044</v>
  </rv>
  <rv s="0">
    <v>536870912</v>
    <v>Croacia</v>
    <v>98d53c1a-2e70-ba44-c85e-1e3d4c505723</v>
    <v>es-ES</v>
    <v>Map</v>
  </rv>
  <rv s="1">
    <fb>56594</fb>
    <v>13</v>
  </rv>
  <rv s="1">
    <fb>0.343531098001083</fb>
    <v>40</v>
  </rv>
  <rv s="1">
    <fb>7.7182034649808298E-3</fb>
    <v>40</v>
  </rv>
  <rv s="0">
    <v>536870912</v>
    <v>Zagreb</v>
    <v>f11a69f0-4ff4-d971-a3ab-ae1c1274eccc</v>
    <v>es-ES</v>
    <v>Map</v>
  </rv>
  <rv s="1">
    <fb>22458260000</fb>
    <v>41</v>
  </rv>
  <rv s="1">
    <fb>385</fb>
    <v>42</v>
  </rv>
  <rv s="1">
    <fb>70.703662342128197</fb>
    <v>43</v>
  </rv>
  <rv s="1">
    <fb>3714.3829884420702</fb>
    <v>13</v>
  </rv>
  <rv s="1">
    <fb>17487.922999999999</fb>
    <v>13</v>
  </rv>
  <rv s="1">
    <fb>78.070731707317094</fb>
    <v>43</v>
  </rv>
  <rv s="1">
    <fb>0.15156174140000001</fb>
    <v>40</v>
  </rv>
  <rv s="2">
    <v>95</v>
  </rv>
  <rv s="5">
    <v>28</v>
    <v>11</v>
    <v>369</v>
    <v>0</v>
    <v>Image of Croacia</v>
  </rv>
  <rv s="1">
    <fb>0.21963282023161401</fb>
    <v>40</v>
  </rv>
  <rv s="1">
    <fb>109.815676449535</fb>
    <v>45</v>
  </rv>
  <rv s="3">
    <v>https://www.bing.com/search?q=Croacia&amp;form=skydnc</v>
    <v>Aprenda más con Bing</v>
  </rv>
  <rv s="0">
    <v>805306368</v>
    <v>Andrej Plenković (Primer ministro)</v>
    <v>8636709a-30b6-46b4-8744-abc8c9fe5ff9</v>
    <v>es-ES</v>
    <v>Generic</v>
  </rv>
  <rv s="0">
    <v>805306368</v>
    <v>Zoran Milanović (Presidente)</v>
    <v>0772d8e3-22ab-2c3b-e566-9239bc8d53e6</v>
    <v>es-ES</v>
    <v>Generic</v>
  </rv>
  <rv s="2">
    <v>96</v>
  </rv>
  <rv s="1">
    <fb>0.96471030000000002</fb>
    <v>40</v>
  </rv>
  <rv s="1">
    <fb>0.67865560000000003</fb>
    <v>40</v>
  </rv>
  <rv s="1">
    <fb>2.9962</fb>
    <v>14</v>
  </rv>
  <rv s="1">
    <fb>60415553038.882599</fb>
    <v>41</v>
  </rv>
  <rv s="1">
    <fb>4067500</fb>
    <v>13</v>
  </rv>
  <rv s="1">
    <fb>2328318</fb>
    <v>13</v>
  </rv>
  <rv s="1">
    <fb>0.22899999999999998</fb>
    <v>40</v>
  </rv>
  <rv s="1">
    <fb>0.379</fb>
    <v>40</v>
  </rv>
  <rv s="1">
    <fb>0.51181999206542994</fb>
    <v>40</v>
  </rv>
  <rv s="1">
    <fb>0.13300000000000001</fb>
    <v>40</v>
  </rv>
  <rv s="1">
    <fb>0.18</fb>
    <v>40</v>
  </rv>
  <rv s="1">
    <fb>2.92</fb>
    <v>46</v>
  </rv>
  <rv s="0">
    <v>536870912</v>
    <v>Condado de Krapina-Zagorje</v>
    <v>09dfd6fa-edab-6236-5d76-c848770f2467</v>
    <v>es-ES</v>
    <v>Map</v>
  </rv>
  <rv s="0">
    <v>536870912</v>
    <v>Condado de Dubrovnik-Neretva</v>
    <v>aeed8c4c-de39-d37d-b0d9-e37523f91c47</v>
    <v>es-ES</v>
    <v>Map</v>
  </rv>
  <rv s="0">
    <v>536870912</v>
    <v>Condado de Lika-Senj</v>
    <v>e1daeacd-77f1-8d6c-3d6d-b18f1cc43793</v>
    <v>es-ES</v>
    <v>Map</v>
  </rv>
  <rv s="0">
    <v>536870912</v>
    <v>Condado de Zadar</v>
    <v>e66a5144-723b-6aba-3445-b2648a0f3632</v>
    <v>es-ES</v>
    <v>Map</v>
  </rv>
  <rv s="0">
    <v>536870912</v>
    <v>Condado de Split-Dalmacia</v>
    <v>a5c9fc4a-ec53-dc2d-a2db-50aa40fdd54c</v>
    <v>es-ES</v>
    <v>Map</v>
  </rv>
  <rv s="0">
    <v>536870912</v>
    <v>Condado de Šibenik-Knin</v>
    <v>9d9e65ec-ec8b-f187-0936-6d654c8cee4e</v>
    <v>es-ES</v>
    <v>Map</v>
  </rv>
  <rv s="0">
    <v>536870912</v>
    <v>Condado de Primorje-Gorski Kotar</v>
    <v>c270a103-7c7f-57ff-7129-a8b9864b8e93</v>
    <v>es-ES</v>
    <v>Map</v>
  </rv>
  <rv s="0">
    <v>536870912</v>
    <v>Condado de Zagreb</v>
    <v>f17cd992-a68c-3c4e-3365-1058251b4842</v>
    <v>es-ES</v>
    <v>Map</v>
  </rv>
  <rv s="0">
    <v>536870912</v>
    <v>Condado de Sisak-Moslavina</v>
    <v>8dbfcf55-9464-3038-5db3-06d00c62ed50</v>
    <v>es-ES</v>
    <v>Map</v>
  </rv>
  <rv s="0">
    <v>536870912</v>
    <v>Condado de Brod-Posavina</v>
    <v>77ccafb9-c361-4f38-878e-cdb50de4ac20</v>
    <v>es-ES</v>
    <v>Map</v>
  </rv>
  <rv s="0">
    <v>536870912</v>
    <v>Condado de Požega-Eslavonia</v>
    <v>1b9351b8-c66c-5f85-1249-197ef8f9ace2</v>
    <v>es-ES</v>
    <v>Map</v>
  </rv>
  <rv s="0">
    <v>536870912</v>
    <v>Condado de Virovitica-Podravina</v>
    <v>b2e508fb-3c10-113a-db7c-34fd3ec7d5a8</v>
    <v>es-ES</v>
    <v>Map</v>
  </rv>
  <rv s="0">
    <v>536870912</v>
    <v>Condado de Varaždin</v>
    <v>e8b53325-1309-05f5-baf1-5d4648cd44d3</v>
    <v>es-ES</v>
    <v>Map</v>
  </rv>
  <rv s="0">
    <v>536870912</v>
    <v>Condado de Koprivnica-Križevci</v>
    <v>24629268-134b-6a42-31c3-7b995167933b</v>
    <v>es-ES</v>
    <v>Map</v>
  </rv>
  <rv s="0">
    <v>536870912</v>
    <v>Condado de Istria</v>
    <v>0ab1de7c-4cb1-cbce-c3eb-ca81244e251f</v>
    <v>es-ES</v>
    <v>Map</v>
  </rv>
  <rv s="0">
    <v>536870912</v>
    <v>Condado de Međimurje</v>
    <v>dc345ff5-f374-076d-1d0f-e1a24cfbb252</v>
    <v>es-ES</v>
    <v>Map</v>
  </rv>
  <rv s="0">
    <v>536870912</v>
    <v>Condado de Osijek-Baranya</v>
    <v>14807793-d9c8-613d-6c09-c3a09da2ecd1</v>
    <v>es-ES</v>
    <v>Map</v>
  </rv>
  <rv s="0">
    <v>536870912</v>
    <v>Condado de Karlovac</v>
    <v>7e360e54-9dea-ca70-625f-dd73fa48da82</v>
    <v>es-ES</v>
    <v>Map</v>
  </rv>
  <rv s="0">
    <v>536870912</v>
    <v>Condado de Bjelovar-Bilogora</v>
    <v>9e3fda25-b013-9d58-a13e-b26cc2c11736</v>
    <v>es-ES</v>
    <v>Map</v>
  </rv>
  <rv s="2">
    <v>97</v>
  </rv>
  <rv s="1">
    <fb>18000</fb>
    <v>13</v>
  </rv>
  <rv s="1">
    <fb>6.9349999427795406E-2</fb>
    <v>47</v>
  </rv>
  <rv s="1">
    <fb>1.47</fb>
    <v>14</v>
  </rv>
  <rv s="1">
    <fb>0.20499999999999999</fb>
    <v>40</v>
  </rv>
  <rv s="1">
    <fb>9</fb>
    <v>14</v>
  </rv>
  <rv s="1">
    <fb>0.27591136526090099</fb>
    <v>40</v>
  </rv>
  <rv s="6">
    <v>#VALUE!</v>
    <v>es-ES</v>
    <v>98d53c1a-2e70-ba44-c85e-1e3d4c505723</v>
    <v>536870912</v>
    <v>1</v>
    <v>367</v>
    <v>36</v>
    <v>37</v>
    <v>Croacia</v>
    <v>9</v>
    <v>38</v>
    <v>Map</v>
    <v>11</v>
    <v>368</v>
    <v>HR</v>
    <v>2047</v>
    <v>2048</v>
    <v>2049</v>
    <v>2050</v>
    <v>2051</v>
    <v>2050</v>
    <v>2052</v>
    <v>HRK</v>
    <v>2053</v>
    <v>2054</v>
    <v>Croacia, oficialmente República de Croacia, es uno de los veintisiete estados soberanos que forman la Unión Europea, el cual está ubicado entre Europa Central, Europa meridional y el mar Adriático; limita al noreste con Hungría, al este con Serbia, al sureste con Bosnia-Herzegovina y Montenegro, al noroeste con Eslovenia y al suroeste con el mar Adriático; donde comparte una frontera marítima con Italia.</v>
    <v>2055</v>
    <v>2056</v>
    <v>2057</v>
    <v>Himno nacional de Croacia</v>
    <v>2058</v>
    <v>2059</v>
    <v>2060</v>
    <v>2061</v>
    <v>2062</v>
    <v>2065</v>
    <v>2066</v>
    <v>2067</v>
    <v>2068</v>
    <v>726</v>
    <v>Croacia</v>
    <v>2069</v>
    <v>2070</v>
    <v>2071</v>
    <v>2072</v>
    <v>1097</v>
    <v>2073</v>
    <v>1438</v>
    <v>1198</v>
    <v>2074</v>
    <v>2075</v>
    <v>2076</v>
    <v>725</v>
    <v>567</v>
    <v>2077</v>
    <v>2097</v>
    <v>2098</v>
    <v>2099</v>
    <v>2100</v>
    <v>2101</v>
    <v>2102</v>
    <v>2103</v>
    <v>Croacia</v>
    <v>mdp/vdpid/108</v>
    <v>689</v>
  </rv>
  <rv s="0">
    <v>536870912</v>
    <v>Senegal</v>
    <v>61b4b41a-e86a-1c43-604a-57097e879fb9</v>
    <v>es-ES</v>
    <v>Map</v>
  </rv>
  <rv s="1">
    <fb>196712</fb>
    <v>13</v>
  </rv>
  <rv s="1">
    <fb>0.42762166935023105</fb>
    <v>40</v>
  </rv>
  <rv s="1">
    <fb>1.7585651759565901E-2</fb>
    <v>40</v>
  </rv>
  <rv s="0">
    <v>536870912</v>
    <v>Dakar</v>
    <v>231d192c-d87d-99c6-2482-7dd7e8becc3e</v>
    <v>es-ES</v>
    <v>Map</v>
  </rv>
  <rv s="0">
    <v>536870912</v>
    <v>Pikine</v>
    <v>31c22863-3504-11e0-e937-2da63817af22</v>
    <v>es-ES</v>
    <v>Map</v>
  </rv>
  <rv s="1">
    <fb>221</fb>
    <v>42</v>
  </rv>
  <rv s="1">
    <fb>53.909117209717202</fb>
    <v>43</v>
  </rv>
  <rv s="1">
    <fb>229.35179510637599</fb>
    <v>13</v>
  </rv>
  <rv s="1">
    <fb>10901.991</fb>
    <v>13</v>
  </rv>
  <rv s="1">
    <fb>67.665000000000006</fb>
    <v>43</v>
  </rv>
  <rv s="1">
    <fb>0.44180671030000002</fb>
    <v>40</v>
  </rv>
  <rv s="5">
    <v>29</v>
    <v>11</v>
    <v>379</v>
    <v>0</v>
    <v>Image of Senegal</v>
  </rv>
  <rv s="1">
    <fb>0.16294156680093402</fb>
    <v>40</v>
  </rv>
  <rv s="1">
    <fb>109.251270172291</fb>
    <v>45</v>
  </rv>
  <rv s="3">
    <v>https://www.bing.com/search?q=Senegal&amp;form=skydnc</v>
    <v>Aprenda más con Bing</v>
  </rv>
  <rv s="0">
    <v>805306368</v>
    <v>Macky Sall (Presidente)</v>
    <v>13544059-fefa-81bb-1f77-27b72c1b73e9</v>
    <v>es-ES</v>
    <v>Generic</v>
  </rv>
  <rv s="2">
    <v>98</v>
  </rv>
  <rv s="1">
    <fb>0.80950040000000001</fb>
    <v>40</v>
  </rv>
  <rv s="1">
    <fb>0.12762589999999999</fb>
    <v>40</v>
  </rv>
  <rv s="1">
    <fb>6.9099999999999995E-2</fb>
    <v>14</v>
  </rv>
  <rv s="1">
    <fb>31.8</fb>
    <v>43</v>
  </rv>
  <rv s="1">
    <fb>23578084052.014702</fb>
    <v>41</v>
  </rv>
  <rv s="1">
    <fb>16296364</fb>
    <v>13</v>
  </rv>
  <rv s="1">
    <fb>7765706</fb>
    <v>13</v>
  </rv>
  <rv s="1">
    <fb>0.31</fb>
    <v>40</v>
  </rv>
  <rv s="1">
    <fb>0.46899999999999997</fb>
    <v>40</v>
  </rv>
  <rv s="1">
    <fb>6.0999999999999999E-2</fb>
    <v>40</v>
  </rv>
  <rv s="1">
    <fb>0.45683998107910201</fb>
    <v>40</v>
  </rv>
  <rv s="1">
    <fb>0.15</fb>
    <v>40</v>
  </rv>
  <rv s="1">
    <fb>1.1399999999999999</fb>
    <v>46</v>
  </rv>
  <rv s="1">
    <fb>315</fb>
    <v>43</v>
  </rv>
  <rv s="1">
    <fb>0.31</fb>
    <v>46</v>
  </rv>
  <rv s="0">
    <v>536870912</v>
    <v>Región de Ziguinchor</v>
    <v>d4699e3e-86b1-9fdc-8429-2bd7e9bb2f07</v>
    <v>es-ES</v>
    <v>Map</v>
  </rv>
  <rv s="0">
    <v>536870912</v>
    <v>Región de Louga</v>
    <v>08e6ec18-e2d9-407c-d36e-2d2b3e5812e7</v>
    <v>es-ES</v>
    <v>Map</v>
  </rv>
  <rv s="0">
    <v>536870912</v>
    <v>Región de Saint-Louis</v>
    <v>dd8c5a0a-57ff-1d66-70a5-890cccde5de6</v>
    <v>es-ES</v>
    <v>Map</v>
  </rv>
  <rv s="0">
    <v>536870912</v>
    <v>Región de Fatick</v>
    <v>b43f17b3-9f6f-299a-9d6e-c6be9ad16f93</v>
    <v>es-ES</v>
    <v>Map</v>
  </rv>
  <rv s="0">
    <v>536870912</v>
    <v>Región de Diourbel</v>
    <v>3a04c367-3989-9214-f703-f9caae8c2380</v>
    <v>es-ES</v>
    <v>Map</v>
  </rv>
  <rv s="0">
    <v>536870912</v>
    <v>Región de Sédhiou</v>
    <v>9f50a8d2-d72a-ae8c-222b-a038d4bfa5bf</v>
    <v>es-ES</v>
    <v>Map</v>
  </rv>
  <rv s="0">
    <v>536870912</v>
    <v>Región de Kédougou</v>
    <v>be665ea0-47d0-74cf-a4c9-749564e5d774</v>
    <v>es-ES</v>
    <v>Map</v>
  </rv>
  <rv s="0">
    <v>536870912</v>
    <v>Región de Dakar</v>
    <v>3bb61292-7b3c-7124-2947-27d8f8207ea6</v>
    <v>es-ES</v>
    <v>Map</v>
  </rv>
  <rv s="0">
    <v>536870912</v>
    <v>Región de Kaolack</v>
    <v>86e997d8-50b5-6fbb-a0e8-cc6f1af0d180</v>
    <v>es-ES</v>
    <v>Map</v>
  </rv>
  <rv s="0">
    <v>536870912</v>
    <v>Región de Tambacounda</v>
    <v>81d98438-d785-d9fd-11a6-ed6aff0674b7</v>
    <v>es-ES</v>
    <v>Map</v>
  </rv>
  <rv s="0">
    <v>536870912</v>
    <v>Región de Matam</v>
    <v>5b6b478c-d8e5-3d03-e263-172092ca0e2a</v>
    <v>es-ES</v>
    <v>Map</v>
  </rv>
  <rv s="0">
    <v>536870912</v>
    <v>Región de Kaffrine</v>
    <v>d07d2758-d957-15b8-0148-96c6ac35c8cc</v>
    <v>es-ES</v>
    <v>Map</v>
  </rv>
  <rv s="0">
    <v>536870912</v>
    <v>Región de Thiès</v>
    <v>aacbf82b-f645-4869-bdab-70cf7794b920</v>
    <v>es-ES</v>
    <v>Map</v>
  </rv>
  <rv s="0">
    <v>536870912</v>
    <v>Región de Kolda</v>
    <v>c6cbe52c-3bb9-4f46-99ce-df49ccf17d78</v>
    <v>es-ES</v>
    <v>Map</v>
  </rv>
  <rv s="2">
    <v>99</v>
  </rv>
  <rv s="1">
    <fb>19000</fb>
    <v>13</v>
  </rv>
  <rv s="1">
    <fb>6.6040000915527294E-2</fb>
    <v>47</v>
  </rv>
  <rv s="1">
    <fb>4.625</fb>
    <v>14</v>
  </rv>
  <rv s="1">
    <fb>0.44799999999999995</fb>
    <v>40</v>
  </rv>
  <rv s="1">
    <fb>34.523000000000003</fb>
    <v>14</v>
  </rv>
  <rv s="1">
    <fb>0.46060354230509504</fb>
    <v>40</v>
  </rv>
  <rv s="22">
    <v>#VALUE!</v>
    <v>es-ES</v>
    <v>61b4b41a-e86a-1c43-604a-57097e879fb9</v>
    <v>536870912</v>
    <v>1</v>
    <v>377</v>
    <v>356</v>
    <v>357</v>
    <v>Senegal</v>
    <v>70</v>
    <v>71</v>
    <v>Map</v>
    <v>11</v>
    <v>378</v>
    <v>SN</v>
    <v>2106</v>
    <v>2107</v>
    <v>2108</v>
    <v>2109</v>
    <v>2110</v>
    <v>2111</v>
    <v>XOF</v>
    <v>2112</v>
    <v>2113</v>
    <v>Senegal, cuyo nombre oficial es República del Senegal, es un estado soberano de África Occidental cuya forma de gobierno es la república semipresidencialista. Su territorio está organizado en catorce regiones.</v>
    <v>2114</v>
    <v>2115</v>
    <v>2116</v>
    <v>Himno nacional de Senegal</v>
    <v>540</v>
    <v>2117</v>
    <v>2118</v>
    <v>2119</v>
    <v>2120</v>
    <v>2122</v>
    <v>2123</v>
    <v>2124</v>
    <v>2125</v>
    <v>2126</v>
    <v>Senegal</v>
    <v>2127</v>
    <v>2128</v>
    <v>2129</v>
    <v>2130</v>
    <v>305</v>
    <v>2131</v>
    <v>2132</v>
    <v>308</v>
    <v>2133</v>
    <v>310</v>
    <v>2134</v>
    <v>2135</v>
    <v>2136</v>
    <v>2137</v>
    <v>2152</v>
    <v>2153</v>
    <v>2154</v>
    <v>2155</v>
    <v>2156</v>
    <v>2157</v>
    <v>2158</v>
    <v>Senegal</v>
    <v>mdp/vdpid/210</v>
    <v>10</v>
  </rv>
</rvData>
</file>

<file path=xl/richData/rdrichvaluestructure.xml><?xml version="1.0" encoding="utf-8"?>
<rvStructures xmlns="http://schemas.microsoft.com/office/spreadsheetml/2017/richdata" count="23">
  <s t="_linkedentity2">
    <k n="%EntityServiceId" t="i"/>
    <k n="_DisplayString" t="s"/>
    <k n="%EntityId" t="s"/>
    <k n="%EntityCulture" t="s"/>
    <k n="_Icon" t="s"/>
  </s>
  <s t="_formattednumber">
    <k n="_Format" t="spb"/>
  </s>
  <s t="_array">
    <k n="array" t="a"/>
  </s>
  <s t="_hyperlink">
    <k n="Address" t="s"/>
    <k n="Text"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tura" t="s"/>
    <k n="`Área" t="r"/>
    <k n="Capital/ciudad principal" t="r"/>
    <k n="Ciudad más grande" t="r"/>
    <k n="Descripción" t="s"/>
    <k n="Hogares" t="r"/>
    <k n="Idioma oficial" t="r"/>
    <k n="LearnMoreOnLink" t="r"/>
    <k n="Nombre" t="s"/>
    <k n="País o región" t="r"/>
    <k n="Personas por hogar" t="r"/>
    <k n="Población" t="r"/>
    <k n="Unidades de vivienda" t="r"/>
    <k n="UniqueName" t="s"/>
    <k n="VDPID/VSID" t="s"/>
    <k n="Zona(s) horaria(s)" t="r"/>
  </s>
  <s t="_webimage">
    <k n="WebImageIdentifier" t="i"/>
    <k n="_Provider" t="spb"/>
    <k n="Attribution" t="spb"/>
    <k n="ComputedImage" t="b"/>
    <k n="Text"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tura" t="s"/>
    <k n="`Área" t="r"/>
    <k n="`Área de bosque (%)" t="r"/>
    <k n="Cambio de IPC (%)" t="r"/>
    <k n="Capital/ciudad principal" t="r"/>
    <k n="Capitalización de mercado de las sociedades cotizadas" t="r"/>
    <k n="Ciudad más grande" t="r"/>
    <k n="Código de llamada" t="r"/>
    <k n="Código de moneda" t="s"/>
    <k n="Consumo de energía de combustibles fósiles" t="r"/>
    <k n="Consumo de energía eléctrica" t="r"/>
    <k n="Descripción" t="s"/>
    <k n="Emisiones de dióxido de carbono" t="r"/>
    <k n="Esperanza de vida" t="r"/>
    <k n="Gastos de salud varios (%)" t="r"/>
    <k n="Himno nacional" t="s"/>
    <k n="Idioma oficial" t="r"/>
    <k n="Imagen" t="r"/>
    <k n="Ingresos fiscales (%)" t="r"/>
    <k n="IPC" t="r"/>
    <k n="LearnMoreOnLink" t="r"/>
    <k n="Líder(es)" t="r"/>
    <k n="Matriculación en educación primaria en bruto (%)" t="r"/>
    <k n="Matriculación en educación terciaria en bruto (%)" t="r"/>
    <k n="Médicos por mil" t="r"/>
    <k n="Mortalidad infantil" t="r"/>
    <k n="Nombre" t="s"/>
    <k n="PIB" t="r"/>
    <k n="Población" t="r"/>
    <k n="Población urbana" t="r"/>
    <k n="Población: 10% más alto de participación de ingresos" t="r"/>
    <k n="Población: 10% más bajo de participación de ingresos" t="r"/>
    <k n="Población: 20% más alto de participación de ingresos" t="r"/>
    <k n="Población: 20% más bajo de participación de ingresos" t="r"/>
    <k n="Población: cuarto 20% de participación de ingresos" t="r"/>
    <k n="Población: participación en la fuerza laboral (%)" t="r"/>
    <k n="Población: segundo 20% de participación de ingresos" t="r"/>
    <k n="Población: tercer 20% de participación de ingresos" t="r"/>
    <k n="Precio de la gasolina" t="r"/>
    <k n="Ratio de mortalidad materna" t="r"/>
    <k n="Salario mínimo" t="r"/>
    <k n="Subdivisiones" t="r"/>
    <k n="Tamaño de las fuerzas armadas" t="r"/>
    <k n="Tasa de desempleo" t="r"/>
    <k n="Tasa de fertilidad" t="r"/>
    <k n="Tasa de impuesto total" t="r"/>
    <k n="Tasa de natalidad" t="r"/>
    <k n="Tierra agrícola (%)" t="r"/>
    <k n="UniqueName" t="s"/>
    <k n="VDPID/VSID" t="s"/>
    <k n="Zona(s) horaria(s)" t="r"/>
  </s>
  <s t="_error">
    <k n="errorType" t="i"/>
    <k n="field" t="s"/>
    <k n="subType" t="i"/>
  </s>
  <s t="_error">
    <k n="errorType" t="i"/>
    <k n="propagated" t="b"/>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tura" t="s"/>
    <k n="`Área" t="r"/>
    <k n="`Área de bosque (%)" t="r"/>
    <k n="Cambio de IPC (%)" t="r"/>
    <k n="Capital/ciudad principal" t="r"/>
    <k n="Capitalización de mercado de las sociedades cotizadas" t="r"/>
    <k n="Ciudad más grande" t="r"/>
    <k n="Código de llamada" t="r"/>
    <k n="Código de moneda" t="s"/>
    <k n="Consumo de energía de combustibles fósiles" t="r"/>
    <k n="Consumo de energía eléctrica" t="r"/>
    <k n="Descripción" t="s"/>
    <k n="Emisiones de dióxido de carbono" t="r"/>
    <k n="Esperanza de vida" t="r"/>
    <k n="Gastos de salud varios (%)" t="r"/>
    <k n="Himno nacional" t="s"/>
    <k n="Idioma oficial" t="r"/>
    <k n="Imagen" t="r"/>
    <k n="Ingresos fiscales (%)" t="r"/>
    <k n="IPC" t="r"/>
    <k n="LearnMoreOnLink" t="r"/>
    <k n="Líder(es)" t="r"/>
    <k n="Matriculación en educación primaria en bruto (%)" t="r"/>
    <k n="Matriculación en educación terciaria en bruto (%)" t="r"/>
    <k n="Médicos por mil" t="r"/>
    <k n="Mortalidad infantil" t="r"/>
    <k n="Nombre" t="s"/>
    <k n="Nombre oficial" t="s"/>
    <k n="PIB" t="r"/>
    <k n="Población" t="r"/>
    <k n="Población urbana" t="r"/>
    <k n="Población: 10% más alto de participación de ingresos" t="r"/>
    <k n="Población: 10% más bajo de participación de ingresos" t="r"/>
    <k n="Población: 20% más alto de participación de ingresos" t="r"/>
    <k n="Población: 20% más bajo de participación de ingresos" t="r"/>
    <k n="Población: cuarto 20% de participación de ingresos" t="r"/>
    <k n="Población: participación en la fuerza laboral (%)" t="r"/>
    <k n="Población: segundo 20% de participación de ingresos" t="r"/>
    <k n="Población: tercer 20% de participación de ingresos" t="r"/>
    <k n="Precio de la gasolina" t="r"/>
    <k n="Ratio de mortalidad materna" t="r"/>
    <k n="Salario mínimo" t="r"/>
    <k n="Subdivisiones" t="r"/>
    <k n="Tamaño de las fuerzas armadas" t="r"/>
    <k n="Tasa de desempleo" t="r"/>
    <k n="Tasa de fertilidad" t="r"/>
    <k n="Tasa de impuesto total" t="r"/>
    <k n="Tasa de natalidad" t="r"/>
    <k n="Tierra agrícola (%)" t="r"/>
    <k n="UniqueName" t="s"/>
    <k n="VDPID/VSID" t="s"/>
    <k n="Zona(s) horaria(s)" t="r"/>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tura" t="s"/>
    <k n="`Área" t="r"/>
    <k n="`Área de bosque (%)" t="r"/>
    <k n="Cambio de IPC (%)" t="r"/>
    <k n="Capital/ciudad principal" t="r"/>
    <k n="Capitalización de mercado de las sociedades cotizadas" t="r"/>
    <k n="Ciudad más grande" t="r"/>
    <k n="Código de llamada" t="r"/>
    <k n="Código de moneda" t="s"/>
    <k n="Consumo de energía de combustibles fósiles" t="r"/>
    <k n="Consumo de energía eléctrica" t="r"/>
    <k n="Descripción" t="s"/>
    <k n="Emisiones de dióxido de carbono" t="r"/>
    <k n="Esperanza de vida" t="r"/>
    <k n="Gastos de salud varios (%)" t="r"/>
    <k n="Himno nacional" t="s"/>
    <k n="Idioma oficial" t="r"/>
    <k n="Imagen" t="r"/>
    <k n="Ingresos fiscales (%)" t="r"/>
    <k n="IPC" t="r"/>
    <k n="LearnMoreOnLink" t="r"/>
    <k n="Líder(es)" t="r"/>
    <k n="Matriculación en educación primaria en bruto (%)" t="r"/>
    <k n="Matriculación en educación terciaria en bruto (%)" t="r"/>
    <k n="Médicos por mil" t="r"/>
    <k n="Mortalidad infantil" t="r"/>
    <k n="Nombre" t="s"/>
    <k n="PIB" t="r"/>
    <k n="Población" t="r"/>
    <k n="Población urbana" t="r"/>
    <k n="Población: 10% más alto de participación de ingresos" t="r"/>
    <k n="Población: 10% más bajo de participación de ingresos" t="r"/>
    <k n="Población: 20% más alto de participación de ingresos" t="r"/>
    <k n="Población: 20% más bajo de participación de ingresos" t="r"/>
    <k n="Población: cuarto 20% de participación de ingresos" t="r"/>
    <k n="Población: participación en la fuerza laboral (%)" t="r"/>
    <k n="Población: segundo 20% de participación de ingresos" t="r"/>
    <k n="Población: tercer 20% de participación de ingresos" t="r"/>
    <k n="Precio de la gasolina" t="r"/>
    <k n="Ratio de mortalidad materna" t="r"/>
    <k n="Salario mínimo" t="r"/>
    <k n="Tamaño de las fuerzas armadas" t="r"/>
    <k n="Tasa de desempleo" t="r"/>
    <k n="Tasa de fertilidad" t="r"/>
    <k n="Tasa de impuesto total" t="r"/>
    <k n="Tasa de natalidad" t="r"/>
    <k n="Tierra agrícola (%)" t="r"/>
    <k n="UniqueName" t="s"/>
    <k n="VDPID/VSID" t="s"/>
    <k n="Zona(s) horaria(s)" t="r"/>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tura" t="s"/>
    <k n="`Área" t="r"/>
    <k n="`Área de bosque (%)" t="r"/>
    <k n="Cambio de IPC (%)" t="r"/>
    <k n="Capital/ciudad principal" t="r"/>
    <k n="Capitalización de mercado de las sociedades cotizadas" t="r"/>
    <k n="Ciudad más grande" t="r"/>
    <k n="Código de llamada" t="r"/>
    <k n="Código de moneda" t="s"/>
    <k n="Consumo de energía de combustibles fósiles" t="r"/>
    <k n="Consumo de energía eléctrica" t="r"/>
    <k n="Descripción" t="s"/>
    <k n="Emisiones de dióxido de carbono" t="r"/>
    <k n="Esperanza de vida" t="r"/>
    <k n="Gastos de salud varios (%)" t="r"/>
    <k n="Himno nacional" t="s"/>
    <k n="Imagen" t="r"/>
    <k n="Ingresos fiscales (%)" t="r"/>
    <k n="IPC" t="r"/>
    <k n="LearnMoreOnLink" t="r"/>
    <k n="Líder(es)" t="r"/>
    <k n="Matriculación en educación primaria en bruto (%)" t="r"/>
    <k n="Matriculación en educación terciaria en bruto (%)" t="r"/>
    <k n="Médicos por mil" t="r"/>
    <k n="Mortalidad infantil" t="r"/>
    <k n="Nombre" t="s"/>
    <k n="PIB" t="r"/>
    <k n="Población" t="r"/>
    <k n="Población urbana" t="r"/>
    <k n="Población: 10% más alto de participación de ingresos" t="r"/>
    <k n="Población: 10% más bajo de participación de ingresos" t="r"/>
    <k n="Población: 20% más alto de participación de ingresos" t="r"/>
    <k n="Población: 20% más bajo de participación de ingresos" t="r"/>
    <k n="Población: cuarto 20% de participación de ingresos" t="r"/>
    <k n="Población: participación en la fuerza laboral (%)" t="r"/>
    <k n="Población: segundo 20% de participación de ingresos" t="r"/>
    <k n="Población: tercer 20% de participación de ingresos" t="r"/>
    <k n="Precio de la gasolina" t="r"/>
    <k n="Ratio de mortalidad materna" t="r"/>
    <k n="Salario mínimo" t="r"/>
    <k n="Subdivisiones" t="r"/>
    <k n="Tamaño de las fuerzas armadas" t="r"/>
    <k n="Tasa de desempleo" t="r"/>
    <k n="Tasa de fertilidad" t="r"/>
    <k n="Tasa de impuesto total" t="r"/>
    <k n="Tasa de natalidad" t="r"/>
    <k n="Tierra agrícola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tura" t="s"/>
    <k n="`Área" t="r"/>
    <k n="`Área de bosque (%)" t="r"/>
    <k n="Cambio de IPC (%)" t="r"/>
    <k n="Capital/ciudad principal" t="r"/>
    <k n="Capitalización de mercado de las sociedades cotizadas" t="r"/>
    <k n="Ciudad más grande" t="r"/>
    <k n="Código de llamada" t="r"/>
    <k n="Código de moneda" t="s"/>
    <k n="Consumo de energía de combustibles fósiles" t="r"/>
    <k n="Consumo de energía eléctrica" t="r"/>
    <k n="Descripción" t="s"/>
    <k n="Emisiones de dióxido de carbono" t="r"/>
    <k n="Esperanza de vida" t="r"/>
    <k n="Gastos de salud varios (%)" t="r"/>
    <k n="Himno nacional" t="s"/>
    <k n="Idioma oficial" t="r"/>
    <k n="Ingresos fiscales (%)" t="r"/>
    <k n="IPC" t="r"/>
    <k n="LearnMoreOnLink" t="r"/>
    <k n="Líder(es)" t="r"/>
    <k n="Matriculación en educación primaria en bruto (%)" t="r"/>
    <k n="Matriculación en educación terciaria en bruto (%)" t="r"/>
    <k n="Médicos por mil" t="r"/>
    <k n="Mortalidad infantil" t="r"/>
    <k n="Nombre" t="s"/>
    <k n="PIB" t="r"/>
    <k n="Población" t="r"/>
    <k n="Población urbana" t="r"/>
    <k n="Población: 10% más alto de participación de ingresos" t="r"/>
    <k n="Población: 10% más bajo de participación de ingresos" t="r"/>
    <k n="Población: 20% más alto de participación de ingresos" t="r"/>
    <k n="Población: 20% más bajo de participación de ingresos" t="r"/>
    <k n="Población: cuarto 20% de participación de ingresos" t="r"/>
    <k n="Población: participación en la fuerza laboral (%)" t="r"/>
    <k n="Población: segundo 20% de participación de ingresos" t="r"/>
    <k n="Población: tercer 20% de participación de ingresos" t="r"/>
    <k n="Precio de la gasolina" t="r"/>
    <k n="Ratio de mortalidad materna" t="r"/>
    <k n="Salario mínimo" t="r"/>
    <k n="Subdivisiones" t="r"/>
    <k n="Tamaño de las fuerzas armadas" t="r"/>
    <k n="Tasa de desempleo" t="r"/>
    <k n="Tasa de fertilidad" t="r"/>
    <k n="Tasa de impuesto total" t="r"/>
    <k n="Tasa de natalidad" t="r"/>
    <k n="Tierra agrícola (%)" t="r"/>
    <k n="UniqueName" t="s"/>
    <k n="VDPID/VSID" t="s"/>
    <k n="Zona(s) horaria(s)" t="r"/>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tura" t="s"/>
    <k n="`Área" t="r"/>
    <k n="`Área de bosque (%)" t="r"/>
    <k n="Cambio de IPC (%)" t="r"/>
    <k n="Capital/ciudad principal" t="r"/>
    <k n="Capitalización de mercado de las sociedades cotizadas" t="r"/>
    <k n="Ciudad más grande" t="r"/>
    <k n="Código de llamada" t="r"/>
    <k n="Consumo de energía de combustibles fósiles" t="r"/>
    <k n="Consumo de energía eléctrica" t="r"/>
    <k n="Descripción" t="s"/>
    <k n="Emisiones de dióxido de carbono" t="r"/>
    <k n="Esperanza de vida" t="r"/>
    <k n="Gastos de salud varios (%)" t="r"/>
    <k n="Himno nacional" t="s"/>
    <k n="Idioma oficial" t="r"/>
    <k n="Imagen" t="r"/>
    <k n="Ingresos fiscales (%)" t="r"/>
    <k n="IPC" t="r"/>
    <k n="LearnMoreOnLink" t="r"/>
    <k n="Líder(es)" t="r"/>
    <k n="Matriculación en educación primaria en bruto (%)" t="r"/>
    <k n="Matriculación en educación terciaria en bruto (%)" t="r"/>
    <k n="Médicos por mil" t="r"/>
    <k n="Mortalidad infantil" t="r"/>
    <k n="Nombre" t="s"/>
    <k n="PIB" t="r"/>
    <k n="Población" t="r"/>
    <k n="Población urbana" t="r"/>
    <k n="Población: 10% más alto de participación de ingresos" t="r"/>
    <k n="Población: 10% más bajo de participación de ingresos" t="r"/>
    <k n="Población: 20% más alto de participación de ingresos" t="r"/>
    <k n="Población: 20% más bajo de participación de ingresos" t="r"/>
    <k n="Población: cuarto 20% de participación de ingresos" t="r"/>
    <k n="Población: participación en la fuerza laboral (%)" t="r"/>
    <k n="Población: segundo 20% de participación de ingresos" t="r"/>
    <k n="Población: tercer 20% de participación de ingresos" t="r"/>
    <k n="Precio de la gasolina" t="r"/>
    <k n="Ratio de mortalidad materna" t="r"/>
    <k n="Salario mínimo" t="r"/>
    <k n="Subdivisiones" t="r"/>
    <k n="Tamaño de las fuerzas armadas" t="r"/>
    <k n="Tasa de desempleo" t="r"/>
    <k n="Tasa de fertilidad" t="r"/>
    <k n="Tasa de impuesto total" t="r"/>
    <k n="Tasa de natalidad" t="r"/>
    <k n="Tierra agrícola (%)" t="r"/>
    <k n="UniqueName" t="s"/>
    <k n="VDPID/VSID" t="s"/>
    <k n="Zona(s) horaria(s)" t="r"/>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tura" t="s"/>
    <k n="`Área" t="r"/>
    <k n="`Área de bosque (%)" t="r"/>
    <k n="Cambio de IPC (%)" t="r"/>
    <k n="Capital/ciudad principal" t="r"/>
    <k n="Capitalización de mercado de las sociedades cotizadas" t="r"/>
    <k n="Ciudad más grande" t="r"/>
    <k n="Código de llamada" t="r"/>
    <k n="Código de moneda" t="s"/>
    <k n="Consumo de energía de combustibles fósiles" t="r"/>
    <k n="Consumo de energía eléctrica" t="r"/>
    <k n="Descripción" t="s"/>
    <k n="Emisiones de dióxido de carbono" t="r"/>
    <k n="Esperanza de vida" t="r"/>
    <k n="Gastos de salud varios (%)" t="r"/>
    <k n="Himno nacional" t="s"/>
    <k n="Idioma oficial" t="r"/>
    <k n="Imagen" t="r"/>
    <k n="Ingresos fiscales (%)" t="r"/>
    <k n="IPC" t="r"/>
    <k n="LearnMoreOnLink" t="r"/>
    <k n="Matriculación en educación primaria en bruto (%)" t="r"/>
    <k n="Matriculación en educación terciaria en bruto (%)" t="r"/>
    <k n="Médicos por mil" t="r"/>
    <k n="Mortalidad infantil" t="r"/>
    <k n="Nombre" t="s"/>
    <k n="PIB" t="r"/>
    <k n="Población" t="r"/>
    <k n="Población urbana" t="r"/>
    <k n="Población: participación en la fuerza laboral (%)" t="r"/>
    <k n="Precio de la gasolina" t="r"/>
    <k n="Ratio de mortalidad materna" t="r"/>
    <k n="Salario mínimo" t="r"/>
    <k n="Subdivisiones" t="r"/>
    <k n="Tamaño de las fuerzas armadas" t="r"/>
    <k n="Tasa de desempleo" t="r"/>
    <k n="Tasa de fertilidad" t="r"/>
    <k n="Tasa de impuesto total" t="r"/>
    <k n="Tasa de natalidad" t="r"/>
    <k n="Tierra agrícola (%)" t="r"/>
    <k n="UniqueName" t="s"/>
    <k n="VDPID/VSID" t="s"/>
    <k n="Zona(s) horaria(s)" t="r"/>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tura" t="s"/>
    <k n="`Área" t="r"/>
    <k n="`Área de bosque (%)" t="r"/>
    <k n="Cambio de IPC (%)" t="r"/>
    <k n="Capital/ciudad principal" t="r"/>
    <k n="Capitalización de mercado de las sociedades cotizadas" t="r"/>
    <k n="Ciudad más grande" t="r"/>
    <k n="Código de llamada" t="r"/>
    <k n="Código de moneda" t="s"/>
    <k n="Consumo de energía de combustibles fósiles" t="r"/>
    <k n="Consumo de energía eléctrica" t="r"/>
    <k n="Descripción" t="s"/>
    <k n="Emisiones de dióxido de carbono" t="r"/>
    <k n="Esperanza de vida" t="r"/>
    <k n="Gastos de salud varios (%)" t="r"/>
    <k n="Himno nacional" t="s"/>
    <k n="Imagen" t="r"/>
    <k n="Ingresos fiscales (%)" t="r"/>
    <k n="IPC" t="r"/>
    <k n="LearnMoreOnLink" t="r"/>
    <k n="Líder(es)" t="r"/>
    <k n="Matriculación en educación primaria en bruto (%)" t="r"/>
    <k n="Matriculación en educación terciaria en bruto (%)" t="r"/>
    <k n="Médicos por mil" t="r"/>
    <k n="Mortalidad infantil" t="r"/>
    <k n="Nombre" t="s"/>
    <k n="PIB" t="r"/>
    <k n="Población" t="r"/>
    <k n="Población urbana" t="r"/>
    <k n="Población: 10% más alto de participación de ingresos" t="r"/>
    <k n="Población: 10% más bajo de participación de ingresos" t="r"/>
    <k n="Población: 20% más alto de participación de ingresos" t="r"/>
    <k n="Población: 20% más bajo de participación de ingresos" t="r"/>
    <k n="Población: cuarto 20% de participación de ingresos" t="r"/>
    <k n="Población: participación en la fuerza laboral (%)" t="r"/>
    <k n="Población: segundo 20% de participación de ingresos" t="r"/>
    <k n="Población: tercer 20% de participación de ingresos" t="r"/>
    <k n="Precio de la gasolina" t="r"/>
    <k n="Ratio de mortalidad materna" t="r"/>
    <k n="Salario mínimo" t="r"/>
    <k n="Subdivisiones" t="r"/>
    <k n="Tamaño de las fuerzas armadas" t="r"/>
    <k n="Tasa de desempleo" t="r"/>
    <k n="Tasa de fertilidad" t="r"/>
    <k n="Tasa de impuesto total" t="r"/>
    <k n="Tasa de natalidad" t="r"/>
    <k n="Tierra agrícola (%)" t="r"/>
    <k n="UniqueName" t="s"/>
    <k n="VDPID/VSID" t="s"/>
    <k n="Zona(s) horaria(s)" t="r"/>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tura" t="s"/>
    <k n="`Área" t="r"/>
    <k n="`Área de bosque (%)" t="r"/>
    <k n="Cambio de IPC (%)" t="r"/>
    <k n="Capital/ciudad principal" t="r"/>
    <k n="Capitalización de mercado de las sociedades cotizadas" t="r"/>
    <k n="Ciudad más grande" t="r"/>
    <k n="Código de llamada" t="r"/>
    <k n="Consumo de energía de combustibles fósiles" t="r"/>
    <k n="Consumo de energía eléctrica" t="r"/>
    <k n="Descripción" t="s"/>
    <k n="Emisiones de dióxido de carbono" t="r"/>
    <k n="Esperanza de vida" t="r"/>
    <k n="Gastos de salud varios (%)" t="r"/>
    <k n="Himno nacional" t="s"/>
    <k n="Imagen" t="r"/>
    <k n="Ingresos fiscales (%)" t="r"/>
    <k n="IPC" t="r"/>
    <k n="LearnMoreOnLink" t="r"/>
    <k n="Líder(es)" t="r"/>
    <k n="Matriculación en educación primaria en bruto (%)" t="r"/>
    <k n="Matriculación en educación terciaria en bruto (%)" t="r"/>
    <k n="Médicos por mil" t="r"/>
    <k n="Mortalidad infantil" t="r"/>
    <k n="Nombre" t="s"/>
    <k n="PIB" t="r"/>
    <k n="Población" t="r"/>
    <k n="Población urbana" t="r"/>
    <k n="Población: 10% más alto de participación de ingresos" t="r"/>
    <k n="Población: 10% más bajo de participación de ingresos" t="r"/>
    <k n="Población: 20% más alto de participación de ingresos" t="r"/>
    <k n="Población: 20% más bajo de participación de ingresos" t="r"/>
    <k n="Población: cuarto 20% de participación de ingresos" t="r"/>
    <k n="Población: participación en la fuerza laboral (%)" t="r"/>
    <k n="Población: segundo 20% de participación de ingresos" t="r"/>
    <k n="Población: tercer 20% de participación de ingresos" t="r"/>
    <k n="Precio de la gasolina" t="r"/>
    <k n="Ratio de mortalidad materna" t="r"/>
    <k n="Salario mínimo" t="r"/>
    <k n="Subdivisiones" t="r"/>
    <k n="Tamaño de las fuerzas armadas" t="r"/>
    <k n="Tasa de desempleo" t="r"/>
    <k n="Tasa de fertilidad" t="r"/>
    <k n="Tasa de impuesto total" t="r"/>
    <k n="Tasa de natalidad" t="r"/>
    <k n="Tierra agrícola (%)" t="r"/>
    <k n="UniqueName" t="s"/>
    <k n="VDPID/VSID" t="s"/>
    <k n="Zona(s) horaria(s)" t="r"/>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tura" t="s"/>
    <k n="`Área" t="r"/>
    <k n="`Área de bosque (%)" t="r"/>
    <k n="Cambio de IPC (%)" t="r"/>
    <k n="Capital/ciudad principal" t="r"/>
    <k n="Capitalización de mercado de las sociedades cotizadas" t="r"/>
    <k n="Ciudad más grande" t="r"/>
    <k n="Código de llamada" t="r"/>
    <k n="Consumo de energía de combustibles fósiles" t="r"/>
    <k n="Consumo de energía eléctrica" t="r"/>
    <k n="Descripción" t="s"/>
    <k n="Emisiones de dióxido de carbono" t="r"/>
    <k n="Esperanza de vida" t="r"/>
    <k n="Gastos de salud varios (%)" t="r"/>
    <k n="Himno nacional" t="s"/>
    <k n="Idioma oficial" t="r"/>
    <k n="Imagen" t="r"/>
    <k n="Ingresos fiscales (%)" t="r"/>
    <k n="IPC" t="r"/>
    <k n="LearnMoreOnLink" t="r"/>
    <k n="Líder(es)" t="r"/>
    <k n="Matriculación en educación primaria en bruto (%)" t="r"/>
    <k n="Matriculación en educación terciaria en bruto (%)" t="r"/>
    <k n="Médicos por mil" t="r"/>
    <k n="Mortalidad infantil" t="r"/>
    <k n="Nombre" t="s"/>
    <k n="Nombre oficial" t="s"/>
    <k n="PIB" t="r"/>
    <k n="Población" t="r"/>
    <k n="Población urbana" t="r"/>
    <k n="Población: 10% más alto de participación de ingresos" t="r"/>
    <k n="Población: 10% más bajo de participación de ingresos" t="r"/>
    <k n="Población: 20% más alto de participación de ingresos" t="r"/>
    <k n="Población: 20% más bajo de participación de ingresos" t="r"/>
    <k n="Población: cuarto 20% de participación de ingresos" t="r"/>
    <k n="Población: participación en la fuerza laboral (%)" t="r"/>
    <k n="Población: segundo 20% de participación de ingresos" t="r"/>
    <k n="Población: tercer 20% de participación de ingresos" t="r"/>
    <k n="Precio de la gasolina" t="r"/>
    <k n="Ratio de mortalidad materna" t="r"/>
    <k n="Salario mínimo" t="r"/>
    <k n="Subdivisiones" t="r"/>
    <k n="Tamaño de las fuerzas armadas" t="r"/>
    <k n="Tasa de desempleo" t="r"/>
    <k n="Tasa de fertilidad" t="r"/>
    <k n="Tasa de impuesto total" t="r"/>
    <k n="Tasa de natalidad" t="r"/>
    <k n="Tierra agrícola (%)" t="r"/>
    <k n="UniqueName" t="s"/>
    <k n="VDPID/VSID" t="s"/>
    <k n="Zona(s) horaria(s)" t="r"/>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tura" t="s"/>
    <k n="`Área" t="r"/>
    <k n="`Área de bosque (%)" t="r"/>
    <k n="Cambio de IPC (%)" t="r"/>
    <k n="Capital/ciudad principal" t="r"/>
    <k n="Capitalización de mercado de las sociedades cotizadas" t="r"/>
    <k n="Ciudad más grande" t="r"/>
    <k n="Código de llamada" t="r"/>
    <k n="Código de moneda" t="s"/>
    <k n="Consumo de energía de combustibles fósiles" t="r"/>
    <k n="Consumo de energía eléctrica" t="r"/>
    <k n="Descripción" t="s"/>
    <k n="Emisiones de dióxido de carbono" t="r"/>
    <k n="Esperanza de vida" t="r"/>
    <k n="Gastos de salud varios (%)" t="r"/>
    <k n="Himno nacional" t="s"/>
    <k n="Idioma oficial" t="r"/>
    <k n="Imagen" t="r"/>
    <k n="IPC" t="r"/>
    <k n="LearnMoreOnLink" t="r"/>
    <k n="Líder(es)" t="r"/>
    <k n="Matriculación en educación primaria en bruto (%)" t="r"/>
    <k n="Matriculación en educación terciaria en bruto (%)" t="r"/>
    <k n="Médicos por mil" t="r"/>
    <k n="Mortalidad infantil" t="r"/>
    <k n="Nombre" t="s"/>
    <k n="PIB" t="r"/>
    <k n="Población" t="r"/>
    <k n="Población urbana" t="r"/>
    <k n="Población: 10% más alto de participación de ingresos" t="r"/>
    <k n="Población: 10% más bajo de participación de ingresos" t="r"/>
    <k n="Población: 20% más alto de participación de ingresos" t="r"/>
    <k n="Población: 20% más bajo de participación de ingresos" t="r"/>
    <k n="Población: cuarto 20% de participación de ingresos" t="r"/>
    <k n="Población: participación en la fuerza laboral (%)" t="r"/>
    <k n="Población: segundo 20% de participación de ingresos" t="r"/>
    <k n="Población: tercer 20% de participación de ingresos" t="r"/>
    <k n="Precio de la gasolina" t="r"/>
    <k n="Ratio de mortalidad materna" t="r"/>
    <k n="Salario mínimo" t="r"/>
    <k n="Subdivisiones" t="r"/>
    <k n="Tamaño de las fuerzas armadas" t="r"/>
    <k n="Tasa de desempleo" t="r"/>
    <k n="Tasa de fertilidad" t="r"/>
    <k n="Tasa de impuesto total" t="r"/>
    <k n="Tasa de natalidad" t="r"/>
    <k n="Tierra agrícola (%)" t="r"/>
    <k n="UniqueName" t="s"/>
    <k n="VDPID/VSID" t="s"/>
    <k n="Zona(s) horaria(s)" t="r"/>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tura" t="s"/>
    <k n="`Área" t="r"/>
    <k n="`Área de bosque (%)" t="r"/>
    <k n="Cambio de IPC (%)" t="r"/>
    <k n="Capital/ciudad principal" t="r"/>
    <k n="Capitalización de mercado de las sociedades cotizadas" t="r"/>
    <k n="Ciudad más grande" t="r"/>
    <k n="Código de llamada" t="r"/>
    <k n="Código de moneda" t="s"/>
    <k n="Consumo de energía de combustibles fósiles" t="r"/>
    <k n="Consumo de energía eléctrica" t="r"/>
    <k n="Descripción" t="s"/>
    <k n="Emisiones de dióxido de carbono" t="r"/>
    <k n="Esperanza de vida" t="r"/>
    <k n="Gastos de salud varios (%)" t="r"/>
    <k n="Himno nacional" t="s"/>
    <k n="Idioma oficial" t="r"/>
    <k n="Imagen" t="r"/>
    <k n="Ingresos fiscales (%)" t="r"/>
    <k n="IPC" t="r"/>
    <k n="LearnMoreOnLink" t="r"/>
    <k n="Líder(es)" t="r"/>
    <k n="Matriculación en educación primaria en bruto (%)" t="r"/>
    <k n="Matriculación en educación terciaria en bruto (%)" t="r"/>
    <k n="Médicos por mil" t="r"/>
    <k n="Mortalidad infantil" t="r"/>
    <k n="Nombre" t="s"/>
    <k n="PIB" t="r"/>
    <k n="Población" t="r"/>
    <k n="Población urbana" t="r"/>
    <k n="Población: 10% más alto de participación de ingresos" t="r"/>
    <k n="Población: 10% más bajo de participación de ingresos" t="r"/>
    <k n="Población: 20% más alto de participación de ingresos" t="r"/>
    <k n="Población: 20% más bajo de participación de ingresos" t="r"/>
    <k n="Población: cuarto 20% de participación de ingresos" t="r"/>
    <k n="Población: participación en la fuerza laboral (%)" t="r"/>
    <k n="Población: segundo 20% de participación de ingresos" t="r"/>
    <k n="Población: tercer 20% de participación de ingresos" t="r"/>
    <k n="Precio de la gasolina" t="r"/>
    <k n="Ratio de mortalidad materna" t="r"/>
    <k n="Subdivisiones" t="r"/>
    <k n="Tamaño de las fuerzas armadas" t="r"/>
    <k n="Tasa de desempleo" t="r"/>
    <k n="Tasa de fertilidad" t="r"/>
    <k n="Tasa de impuesto total" t="r"/>
    <k n="Tasa de natalidad" t="r"/>
    <k n="Tierra agrícola (%)" t="r"/>
    <k n="UniqueName" t="s"/>
    <k n="VDPID/VSID" t="s"/>
    <k n="Zona(s) horaria(s)" t="r"/>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tura" t="s"/>
    <k n="`Área" t="r"/>
    <k n="`Área de bosque (%)" t="r"/>
    <k n="Cambio de IPC (%)" t="r"/>
    <k n="Capital/ciudad principal" t="r"/>
    <k n="Capitalización de mercado de las sociedades cotizadas" t="r"/>
    <k n="Ciudad más grande" t="r"/>
    <k n="Código de llamada" t="r"/>
    <k n="Código de moneda" t="s"/>
    <k n="Consumo de energía de combustibles fósiles" t="r"/>
    <k n="Consumo de energía eléctrica" t="r"/>
    <k n="Descripción" t="s"/>
    <k n="Emisiones de dióxido de carbono" t="r"/>
    <k n="Esperanza de vida" t="r"/>
    <k n="Gastos de salud varios (%)" t="r"/>
    <k n="Himno nacional" t="s"/>
    <k n="Idioma oficial" t="r"/>
    <k n="Imagen" t="r"/>
    <k n="Ingresos fiscales (%)" t="r"/>
    <k n="IPC" t="r"/>
    <k n="LearnMoreOnLink" t="r"/>
    <k n="Matriculación en educación primaria en bruto (%)" t="r"/>
    <k n="Matriculación en educación terciaria en bruto (%)" t="r"/>
    <k n="Médicos por mil" t="r"/>
    <k n="Mortalidad infantil" t="r"/>
    <k n="Nombre" t="s"/>
    <k n="PIB" t="r"/>
    <k n="Población" t="r"/>
    <k n="Población urbana" t="r"/>
    <k n="Población: 10% más alto de participación de ingresos" t="r"/>
    <k n="Población: 10% más bajo de participación de ingresos" t="r"/>
    <k n="Población: 20% más alto de participación de ingresos" t="r"/>
    <k n="Población: 20% más bajo de participación de ingresos" t="r"/>
    <k n="Población: cuarto 20% de participación de ingresos" t="r"/>
    <k n="Población: participación en la fuerza laboral (%)" t="r"/>
    <k n="Población: segundo 20% de participación de ingresos" t="r"/>
    <k n="Población: tercer 20% de participación de ingresos" t="r"/>
    <k n="Precio de la gasolina" t="r"/>
    <k n="Ratio de mortalidad materna" t="r"/>
    <k n="Subdivisiones" t="r"/>
    <k n="Tamaño de las fuerzas armadas" t="r"/>
    <k n="Tasa de desempleo" t="r"/>
    <k n="Tasa de fertilidad" t="r"/>
    <k n="Tasa de impuesto total" t="r"/>
    <k n="Tasa de natalidad" t="r"/>
    <k n="Tierra agrícola (%)" t="r"/>
    <k n="UniqueName" t="s"/>
    <k n="VDPID/VSID" t="s"/>
    <k n="Zona(s) horaria(s)" t="r"/>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tura" t="s"/>
    <k n="`Área" t="r"/>
    <k n="`Área de bosque (%)" t="r"/>
    <k n="Cambio de IPC (%)" t="r"/>
    <k n="Capital/ciudad principal" t="r"/>
    <k n="Capitalización de mercado de las sociedades cotizadas" t="r"/>
    <k n="Ciudad más grande" t="r"/>
    <k n="Código de llamada" t="r"/>
    <k n="Código de moneda" t="s"/>
    <k n="Consumo de energía de combustibles fósiles" t="r"/>
    <k n="Consumo de energía eléctrica" t="r"/>
    <k n="Descripción" t="s"/>
    <k n="Emisiones de dióxido de carbono" t="r"/>
    <k n="Esperanza de vida" t="r"/>
    <k n="Gastos de salud varios (%)" t="r"/>
    <k n="Himno nacional" t="s"/>
    <k n="Idioma oficial" t="r"/>
    <k n="Imagen" t="r"/>
    <k n="Ingresos fiscales (%)" t="r"/>
    <k n="IPC" t="r"/>
    <k n="LearnMoreOnLink" t="r"/>
    <k n="Líder(es)" t="r"/>
    <k n="Matriculación en educación primaria en bruto (%)" t="r"/>
    <k n="Matriculación en educación terciaria en bruto (%)" t="r"/>
    <k n="Médicos por mil" t="r"/>
    <k n="Mortalidad infantil" t="r"/>
    <k n="Nombre" t="s"/>
    <k n="PIB" t="r"/>
    <k n="Población" t="r"/>
    <k n="Población urbana" t="r"/>
    <k n="Población: participación en la fuerza laboral (%)" t="r"/>
    <k n="Precio de la gasolina" t="r"/>
    <k n="Ratio de mortalidad materna" t="r"/>
    <k n="Subdivisiones" t="r"/>
    <k n="Tamaño de las fuerzas armadas" t="r"/>
    <k n="Tasa de desempleo" t="r"/>
    <k n="Tasa de fertilidad" t="r"/>
    <k n="Tasa de impuesto total" t="r"/>
    <k n="Tasa de natalidad" t="r"/>
    <k n="Tierra agrícola (%)" t="r"/>
    <k n="UniqueName" t="s"/>
    <k n="VDPID/VSID" t="s"/>
    <k n="Zona(s) horaria(s)" t="r"/>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tura" t="s"/>
    <k n="`Área" t="r"/>
    <k n="`Área de bosque (%)" t="r"/>
    <k n="Cambio de IPC (%)" t="r"/>
    <k n="Capital/ciudad principal" t="r"/>
    <k n="Ciudad más grande" t="r"/>
    <k n="Código de llamada" t="r"/>
    <k n="Código de moneda" t="s"/>
    <k n="Consumo de energía de combustibles fósiles" t="r"/>
    <k n="Consumo de energía eléctrica" t="r"/>
    <k n="Descripción" t="s"/>
    <k n="Emisiones de dióxido de carbono" t="r"/>
    <k n="Esperanza de vida" t="r"/>
    <k n="Gastos de salud varios (%)" t="r"/>
    <k n="Himno nacional" t="s"/>
    <k n="Idioma oficial" t="r"/>
    <k n="Imagen" t="r"/>
    <k n="Ingresos fiscales (%)" t="r"/>
    <k n="IPC" t="r"/>
    <k n="LearnMoreOnLink" t="r"/>
    <k n="Líder(es)" t="r"/>
    <k n="Matriculación en educación primaria en bruto (%)" t="r"/>
    <k n="Matriculación en educación terciaria en bruto (%)" t="r"/>
    <k n="Médicos por mil" t="r"/>
    <k n="Mortalidad infantil" t="r"/>
    <k n="Nombre" t="s"/>
    <k n="PIB" t="r"/>
    <k n="Población" t="r"/>
    <k n="Población urbana" t="r"/>
    <k n="Población: 10% más alto de participación de ingresos" t="r"/>
    <k n="Población: 10% más bajo de participación de ingresos" t="r"/>
    <k n="Población: 20% más alto de participación de ingresos" t="r"/>
    <k n="Población: 20% más bajo de participación de ingresos" t="r"/>
    <k n="Población: cuarto 20% de participación de ingresos" t="r"/>
    <k n="Población: participación en la fuerza laboral (%)" t="r"/>
    <k n="Población: segundo 20% de participación de ingresos" t="r"/>
    <k n="Población: tercer 20% de participación de ingresos" t="r"/>
    <k n="Precio de la gasolina" t="r"/>
    <k n="Ratio de mortalidad materna" t="r"/>
    <k n="Salario mínimo" t="r"/>
    <k n="Subdivisiones" t="r"/>
    <k n="Tamaño de las fuerzas armadas" t="r"/>
    <k n="Tasa de desempleo" t="r"/>
    <k n="Tasa de fertilidad" t="r"/>
    <k n="Tasa de impuesto total" t="r"/>
    <k n="Tasa de natalidad" t="r"/>
    <k n="Tierra agrícola (%)" t="r"/>
    <k n="UniqueName" t="s"/>
    <k n="VDPID/VSID" t="s"/>
    <k n="Zona(s) horaria(s)" t="r"/>
  </s>
</rvStructures>
</file>

<file path=xl/richData/rdsupportingpropertybag.xml><?xml version="1.0" encoding="utf-8"?>
<supportingPropertyBags xmlns="http://schemas.microsoft.com/office/spreadsheetml/2017/richdata2">
  <spbArrays count="16">
    <a count="29">
      <v t="s">%EntityServiceId</v>
      <v t="s">%IsRefreshable</v>
      <v t="s">_CanonicalPropertyNames</v>
      <v t="s">%EntityCulture</v>
      <v t="s">%EntityId</v>
      <v t="s">_Icon</v>
      <v t="s">_Provider</v>
      <v t="s">_Attribution</v>
      <v t="s">_Display</v>
      <v t="s">Nombre</v>
      <v t="s">_Format</v>
      <v t="s">Capital/ciudad principal</v>
      <v t="s">País o región</v>
      <v t="s">_SubLabel</v>
      <v t="s">Población</v>
      <v t="s">`Área</v>
      <v t="s">Abreviatura</v>
      <v t="s">Ciudad más grande</v>
      <v t="s">Idioma oficial</v>
      <v t="s">Hogares</v>
      <v t="s">Unidades de vivienda</v>
      <v t="s">Personas por hogar</v>
      <v t="s">Zona(s) horaria(s)</v>
      <v t="s">_Flags</v>
      <v t="s">VDPID/VSID</v>
      <v t="s">UniqueName</v>
      <v t="s">_DisplayString</v>
      <v t="s">LearnMoreOnLink</v>
      <v t="s">Descripción</v>
    </a>
    <a count="64">
      <v t="s">%EntityServiceId</v>
      <v t="s">%IsRefreshable</v>
      <v t="s">_CanonicalPropertyNames</v>
      <v t="s">%EntityCulture</v>
      <v t="s">%EntityId</v>
      <v t="s">_Icon</v>
      <v t="s">_Provider</v>
      <v t="s">_Attribution</v>
      <v t="s">_Display</v>
      <v t="s">Nombre</v>
      <v t="s">_Format</v>
      <v t="s">Capital/ciudad principal</v>
      <v t="s">Líder(es)</v>
      <v t="s">_SubLabel</v>
      <v t="s">Población</v>
      <v t="s">`Área</v>
      <v t="s">Abreviatura</v>
      <v t="s">PIB</v>
      <v t="s">Código de moneda</v>
      <v t="s">Ciudad más grande</v>
      <v t="s">Himno nacional</v>
      <v t="s">Idioma oficial</v>
      <v t="s">Subdivisiones</v>
      <v t="s">Esperanza de vida</v>
      <v t="s">Tasa de natalidad</v>
      <v t="s">Tasa de fertilidad</v>
      <v t="s">Mortalidad infantil</v>
      <v t="s">Ratio de mortalidad materna</v>
      <v t="s">Población urbana</v>
      <v t="s">Tierra agrícola (%)</v>
      <v t="s">`Área de bosque (%)</v>
      <v t="s">Emisiones de dióxido de carbono</v>
      <v t="s">Consumo de energía de combustibles fósiles</v>
      <v t="s">Precio de la gasolina</v>
      <v t="s">Consumo de energía eléctrica</v>
      <v t="s">IPC</v>
      <v t="s">Cambio de IPC (%)</v>
      <v t="s">Población: 10% más alto de participación de ingresos</v>
      <v t="s">Población: 20% más alto de participación de ingresos</v>
      <v t="s">Población: segundo 20% de participación de ingresos</v>
      <v t="s">Población: tercer 20% de participación de ingresos</v>
      <v t="s">Población: cuarto 20% de participación de ingresos</v>
      <v t="s">Población: 20% más bajo de participación de ingresos</v>
      <v t="s">Población: 10% más bajo de participación de ingresos</v>
      <v t="s">Población: participación en la fuerza laboral (%)</v>
      <v t="s">Salario mínimo</v>
      <v t="s">Ingresos fiscales (%)</v>
      <v t="s">Tasa de impuesto total</v>
      <v t="s">Tasa de desempleo</v>
      <v t="s">Capitalización de mercado de las sociedades cotizadas</v>
      <v t="s">Matriculación en educación primaria en bruto (%)</v>
      <v t="s">Matriculación en educación terciaria en bruto (%)</v>
      <v t="s">Gastos de salud varios (%)</v>
      <v t="s">Médicos por mil</v>
      <v t="s">Tamaño de las fuerzas armadas</v>
      <v t="s">Zona(s) horaria(s)</v>
      <v t="s">Código de llamada</v>
      <v t="s">_Flags</v>
      <v t="s">VDPID/VSID</v>
      <v t="s">UniqueName</v>
      <v t="s">_DisplayString</v>
      <v t="s">LearnMoreOnLink</v>
      <v t="s">Imagen</v>
      <v t="s">Descripción</v>
    </a>
    <a count="65">
      <v t="s">%EntityServiceId</v>
      <v t="s">%IsRefreshable</v>
      <v t="s">_CanonicalPropertyNames</v>
      <v t="s">%EntityCulture</v>
      <v t="s">%EntityId</v>
      <v t="s">_Icon</v>
      <v t="s">_Provider</v>
      <v t="s">_Attribution</v>
      <v t="s">_Display</v>
      <v t="s">Nombre</v>
      <v t="s">_Format</v>
      <v t="s">Capital/ciudad principal</v>
      <v t="s">Líder(es)</v>
      <v t="s">_SubLabel</v>
      <v t="s">Población</v>
      <v t="s">`Área</v>
      <v t="s">Abreviatura</v>
      <v t="s">PIB</v>
      <v t="s">Código de moneda</v>
      <v t="s">Ciudad más grande</v>
      <v t="s">Himno nacional</v>
      <v t="s">Idioma oficial</v>
      <v t="s">Nombre oficial</v>
      <v t="s">Subdivisiones</v>
      <v t="s">Esperanza de vida</v>
      <v t="s">Tasa de natalidad</v>
      <v t="s">Tasa de fertilidad</v>
      <v t="s">Mortalidad infantil</v>
      <v t="s">Ratio de mortalidad materna</v>
      <v t="s">Población urbana</v>
      <v t="s">Tierra agrícola (%)</v>
      <v t="s">`Área de bosque (%)</v>
      <v t="s">Emisiones de dióxido de carbono</v>
      <v t="s">Consumo de energía de combustibles fósiles</v>
      <v t="s">Precio de la gasolina</v>
      <v t="s">Consumo de energía eléctrica</v>
      <v t="s">IPC</v>
      <v t="s">Cambio de IPC (%)</v>
      <v t="s">Población: 10% más alto de participación de ingresos</v>
      <v t="s">Población: 20% más alto de participación de ingresos</v>
      <v t="s">Población: segundo 20% de participación de ingresos</v>
      <v t="s">Población: tercer 20% de participación de ingresos</v>
      <v t="s">Población: cuarto 20% de participación de ingresos</v>
      <v t="s">Población: 20% más bajo de participación de ingresos</v>
      <v t="s">Población: 10% más bajo de participación de ingresos</v>
      <v t="s">Población: participación en la fuerza laboral (%)</v>
      <v t="s">Salario mínimo</v>
      <v t="s">Ingresos fiscales (%)</v>
      <v t="s">Tasa de impuesto total</v>
      <v t="s">Tasa de desempleo</v>
      <v t="s">Capitalización de mercado de las sociedades cotizadas</v>
      <v t="s">Matriculación en educación primaria en bruto (%)</v>
      <v t="s">Matriculación en educación terciaria en bruto (%)</v>
      <v t="s">Gastos de salud varios (%)</v>
      <v t="s">Médicos por mil</v>
      <v t="s">Tamaño de las fuerzas armadas</v>
      <v t="s">Zona(s) horaria(s)</v>
      <v t="s">Código de llamada</v>
      <v t="s">_Flags</v>
      <v t="s">VDPID/VSID</v>
      <v t="s">UniqueName</v>
      <v t="s">_DisplayString</v>
      <v t="s">LearnMoreOnLink</v>
      <v t="s">Imagen</v>
      <v t="s">Descripción</v>
    </a>
    <a count="63">
      <v t="s">%EntityServiceId</v>
      <v t="s">%IsRefreshable</v>
      <v t="s">_CanonicalPropertyNames</v>
      <v t="s">%EntityCulture</v>
      <v t="s">%EntityId</v>
      <v t="s">_Icon</v>
      <v t="s">_Provider</v>
      <v t="s">_Attribution</v>
      <v t="s">_Display</v>
      <v t="s">Nombre</v>
      <v t="s">_Format</v>
      <v t="s">Capital/ciudad principal</v>
      <v t="s">Líder(es)</v>
      <v t="s">_SubLabel</v>
      <v t="s">Población</v>
      <v t="s">`Área</v>
      <v t="s">Abreviatura</v>
      <v t="s">PIB</v>
      <v t="s">Código de moneda</v>
      <v t="s">Ciudad más grande</v>
      <v t="s">Himno nacional</v>
      <v t="s">Idioma oficial</v>
      <v t="s">Esperanza de vida</v>
      <v t="s">Tasa de natalidad</v>
      <v t="s">Tasa de fertilidad</v>
      <v t="s">Mortalidad infantil</v>
      <v t="s">Ratio de mortalidad materna</v>
      <v t="s">Población urbana</v>
      <v t="s">Tierra agrícola (%)</v>
      <v t="s">`Área de bosque (%)</v>
      <v t="s">Emisiones de dióxido de carbono</v>
      <v t="s">Consumo de energía de combustibles fósiles</v>
      <v t="s">Precio de la gasolina</v>
      <v t="s">Consumo de energía eléctrica</v>
      <v t="s">IPC</v>
      <v t="s">Cambio de IPC (%)</v>
      <v t="s">Población: 10% más alto de participación de ingresos</v>
      <v t="s">Población: 20% más alto de participación de ingresos</v>
      <v t="s">Población: segundo 20% de participación de ingresos</v>
      <v t="s">Población: tercer 20% de participación de ingresos</v>
      <v t="s">Población: cuarto 20% de participación de ingresos</v>
      <v t="s">Población: 20% más bajo de participación de ingresos</v>
      <v t="s">Población: 10% más bajo de participación de ingresos</v>
      <v t="s">Población: participación en la fuerza laboral (%)</v>
      <v t="s">Salario mínimo</v>
      <v t="s">Ingresos fiscales (%)</v>
      <v t="s">Tasa de impuesto total</v>
      <v t="s">Tasa de desempleo</v>
      <v t="s">Capitalización de mercado de las sociedades cotizadas</v>
      <v t="s">Matriculación en educación primaria en bruto (%)</v>
      <v t="s">Matriculación en educación terciaria en bruto (%)</v>
      <v t="s">Gastos de salud varios (%)</v>
      <v t="s">Médicos por mil</v>
      <v t="s">Tamaño de las fuerzas armadas</v>
      <v t="s">Zona(s) horaria(s)</v>
      <v t="s">Código de llamada</v>
      <v t="s">_Flags</v>
      <v t="s">VDPID/VSID</v>
      <v t="s">UniqueName</v>
      <v t="s">_DisplayString</v>
      <v t="s">LearnMoreOnLink</v>
      <v t="s">Imagen</v>
      <v t="s">Descripción</v>
    </a>
    <a count="62">
      <v t="s">%EntityServiceId</v>
      <v t="s">%IsRefreshable</v>
      <v t="s">_CanonicalPropertyNames</v>
      <v t="s">%EntityCulture</v>
      <v t="s">%EntityId</v>
      <v t="s">_Icon</v>
      <v t="s">_Provider</v>
      <v t="s">_Attribution</v>
      <v t="s">_Display</v>
      <v t="s">Nombre</v>
      <v t="s">_Format</v>
      <v t="s">Capital/ciudad principal</v>
      <v t="s">Líder(es)</v>
      <v t="s">_SubLabel</v>
      <v t="s">Población</v>
      <v t="s">`Área</v>
      <v t="s">Abreviatura</v>
      <v t="s">PIB</v>
      <v t="s">Código de moneda</v>
      <v t="s">Ciudad más grande</v>
      <v t="s">Himno nacional</v>
      <v t="s">Subdivisiones</v>
      <v t="s">Esperanza de vida</v>
      <v t="s">Tasa de natalidad</v>
      <v t="s">Tasa de fertilidad</v>
      <v t="s">Mortalidad infantil</v>
      <v t="s">Ratio de mortalidad materna</v>
      <v t="s">Población urbana</v>
      <v t="s">Tierra agrícola (%)</v>
      <v t="s">`Área de bosque (%)</v>
      <v t="s">Emisiones de dióxido de carbono</v>
      <v t="s">Consumo de energía de combustibles fósiles</v>
      <v t="s">Precio de la gasolina</v>
      <v t="s">Consumo de energía eléctrica</v>
      <v t="s">IPC</v>
      <v t="s">Cambio de IPC (%)</v>
      <v t="s">Población: 10% más alto de participación de ingresos</v>
      <v t="s">Población: 20% más alto de participación de ingresos</v>
      <v t="s">Población: segundo 20% de participación de ingresos</v>
      <v t="s">Población: tercer 20% de participación de ingresos</v>
      <v t="s">Población: cuarto 20% de participación de ingresos</v>
      <v t="s">Población: 20% más bajo de participación de ingresos</v>
      <v t="s">Población: 10% más bajo de participación de ingresos</v>
      <v t="s">Población: participación en la fuerza laboral (%)</v>
      <v t="s">Salario mínimo</v>
      <v t="s">Ingresos fiscales (%)</v>
      <v t="s">Tasa de impuesto total</v>
      <v t="s">Tasa de desempleo</v>
      <v t="s">Capitalización de mercado de las sociedades cotizadas</v>
      <v t="s">Matriculación en educación primaria en bruto (%)</v>
      <v t="s">Matriculación en educación terciaria en bruto (%)</v>
      <v t="s">Gastos de salud varios (%)</v>
      <v t="s">Médicos por mil</v>
      <v t="s">Tamaño de las fuerzas armadas</v>
      <v t="s">Código de llamada</v>
      <v t="s">_Flags</v>
      <v t="s">VDPID/VSID</v>
      <v t="s">UniqueName</v>
      <v t="s">_DisplayString</v>
      <v t="s">LearnMoreOnLink</v>
      <v t="s">Imagen</v>
      <v t="s">Descripción</v>
    </a>
    <a count="63">
      <v t="s">%EntityServiceId</v>
      <v t="s">%IsRefreshable</v>
      <v t="s">_CanonicalPropertyNames</v>
      <v t="s">%EntityCulture</v>
      <v t="s">%EntityId</v>
      <v t="s">_Icon</v>
      <v t="s">_Provider</v>
      <v t="s">_Attribution</v>
      <v t="s">_Display</v>
      <v t="s">Nombre</v>
      <v t="s">_Format</v>
      <v t="s">Capital/ciudad principal</v>
      <v t="s">Líder(es)</v>
      <v t="s">_SubLabel</v>
      <v t="s">Población</v>
      <v t="s">`Área</v>
      <v t="s">Abreviatura</v>
      <v t="s">PIB</v>
      <v t="s">Código de moneda</v>
      <v t="s">Ciudad más grande</v>
      <v t="s">Himno nacional</v>
      <v t="s">Idioma oficial</v>
      <v t="s">Subdivisiones</v>
      <v t="s">Esperanza de vida</v>
      <v t="s">Tasa de natalidad</v>
      <v t="s">Tasa de fertilidad</v>
      <v t="s">Mortalidad infantil</v>
      <v t="s">Ratio de mortalidad materna</v>
      <v t="s">Población urbana</v>
      <v t="s">Tierra agrícola (%)</v>
      <v t="s">`Área de bosque (%)</v>
      <v t="s">Emisiones de dióxido de carbono</v>
      <v t="s">Consumo de energía de combustibles fósiles</v>
      <v t="s">Precio de la gasolina</v>
      <v t="s">Consumo de energía eléctrica</v>
      <v t="s">IPC</v>
      <v t="s">Cambio de IPC (%)</v>
      <v t="s">Población: 10% más alto de participación de ingresos</v>
      <v t="s">Población: 20% más alto de participación de ingresos</v>
      <v t="s">Población: segundo 20% de participación de ingresos</v>
      <v t="s">Población: tercer 20% de participación de ingresos</v>
      <v t="s">Población: cuarto 20% de participación de ingresos</v>
      <v t="s">Población: 20% más bajo de participación de ingresos</v>
      <v t="s">Población: 10% más bajo de participación de ingresos</v>
      <v t="s">Población: participación en la fuerza laboral (%)</v>
      <v t="s">Salario mínimo</v>
      <v t="s">Ingresos fiscales (%)</v>
      <v t="s">Tasa de impuesto total</v>
      <v t="s">Tasa de desempleo</v>
      <v t="s">Capitalización de mercado de las sociedades cotizadas</v>
      <v t="s">Matriculación en educación primaria en bruto (%)</v>
      <v t="s">Matriculación en educación terciaria en bruto (%)</v>
      <v t="s">Gastos de salud varios (%)</v>
      <v t="s">Médicos por mil</v>
      <v t="s">Tamaño de las fuerzas armadas</v>
      <v t="s">Zona(s) horaria(s)</v>
      <v t="s">Código de llamada</v>
      <v t="s">_Flags</v>
      <v t="s">VDPID/VSID</v>
      <v t="s">UniqueName</v>
      <v t="s">_DisplayString</v>
      <v t="s">LearnMoreOnLink</v>
      <v t="s">Descripción</v>
    </a>
    <a count="63">
      <v t="s">%EntityServiceId</v>
      <v t="s">%IsRefreshable</v>
      <v t="s">_CanonicalPropertyNames</v>
      <v t="s">%EntityCulture</v>
      <v t="s">%EntityId</v>
      <v t="s">_Icon</v>
      <v t="s">_Provider</v>
      <v t="s">_Attribution</v>
      <v t="s">_Display</v>
      <v t="s">Nombre</v>
      <v t="s">_Format</v>
      <v t="s">Capital/ciudad principal</v>
      <v t="s">Líder(es)</v>
      <v t="s">_SubLabel</v>
      <v t="s">Población</v>
      <v t="s">`Área</v>
      <v t="s">Abreviatura</v>
      <v t="s">PIB</v>
      <v t="s">Ciudad más grande</v>
      <v t="s">Himno nacional</v>
      <v t="s">Idioma oficial</v>
      <v t="s">Subdivisiones</v>
      <v t="s">Esperanza de vida</v>
      <v t="s">Tasa de natalidad</v>
      <v t="s">Tasa de fertilidad</v>
      <v t="s">Mortalidad infantil</v>
      <v t="s">Ratio de mortalidad materna</v>
      <v t="s">Población urbana</v>
      <v t="s">Tierra agrícola (%)</v>
      <v t="s">`Área de bosque (%)</v>
      <v t="s">Emisiones de dióxido de carbono</v>
      <v t="s">Consumo de energía de combustibles fósiles</v>
      <v t="s">Precio de la gasolina</v>
      <v t="s">Consumo de energía eléctrica</v>
      <v t="s">IPC</v>
      <v t="s">Cambio de IPC (%)</v>
      <v t="s">Población: 10% más alto de participación de ingresos</v>
      <v t="s">Población: 20% más alto de participación de ingresos</v>
      <v t="s">Población: segundo 20% de participación de ingresos</v>
      <v t="s">Población: tercer 20% de participación de ingresos</v>
      <v t="s">Población: cuarto 20% de participación de ingresos</v>
      <v t="s">Población: 20% más bajo de participación de ingresos</v>
      <v t="s">Población: 10% más bajo de participación de ingresos</v>
      <v t="s">Población: participación en la fuerza laboral (%)</v>
      <v t="s">Salario mínimo</v>
      <v t="s">Ingresos fiscales (%)</v>
      <v t="s">Tasa de impuesto total</v>
      <v t="s">Tasa de desempleo</v>
      <v t="s">Capitalización de mercado de las sociedades cotizadas</v>
      <v t="s">Matriculación en educación primaria en bruto (%)</v>
      <v t="s">Matriculación en educación terciaria en bruto (%)</v>
      <v t="s">Gastos de salud varios (%)</v>
      <v t="s">Médicos por mil</v>
      <v t="s">Tamaño de las fuerzas armadas</v>
      <v t="s">Zona(s) horaria(s)</v>
      <v t="s">Código de llamada</v>
      <v t="s">_Flags</v>
      <v t="s">VDPID/VSID</v>
      <v t="s">UniqueName</v>
      <v t="s">_DisplayString</v>
      <v t="s">LearnMoreOnLink</v>
      <v t="s">Imagen</v>
      <v t="s">Descripción</v>
    </a>
    <a count="56">
      <v t="s">%EntityServiceId</v>
      <v t="s">%IsRefreshable</v>
      <v t="s">_CanonicalPropertyNames</v>
      <v t="s">%EntityCulture</v>
      <v t="s">%EntityId</v>
      <v t="s">_Icon</v>
      <v t="s">_Provider</v>
      <v t="s">_Attribution</v>
      <v t="s">_Display</v>
      <v t="s">Nombre</v>
      <v t="s">_Format</v>
      <v t="s">Capital/ciudad principal</v>
      <v t="s">_SubLabel</v>
      <v t="s">Población</v>
      <v t="s">`Área</v>
      <v t="s">Abreviatura</v>
      <v t="s">PIB</v>
      <v t="s">Código de moneda</v>
      <v t="s">Ciudad más grande</v>
      <v t="s">Himno nacional</v>
      <v t="s">Idioma oficial</v>
      <v t="s">Subdivisiones</v>
      <v t="s">Esperanza de vida</v>
      <v t="s">Tasa de natalidad</v>
      <v t="s">Tasa de fertilidad</v>
      <v t="s">Mortalidad infantil</v>
      <v t="s">Ratio de mortalidad materna</v>
      <v t="s">Población urbana</v>
      <v t="s">Tierra agrícola (%)</v>
      <v t="s">`Área de bosque (%)</v>
      <v t="s">Emisiones de dióxido de carbono</v>
      <v t="s">Consumo de energía de combustibles fósiles</v>
      <v t="s">Precio de la gasolina</v>
      <v t="s">Consumo de energía eléctrica</v>
      <v t="s">IPC</v>
      <v t="s">Cambio de IPC (%)</v>
      <v t="s">Población: participación en la fuerza laboral (%)</v>
      <v t="s">Salario mínimo</v>
      <v t="s">Ingresos fiscales (%)</v>
      <v t="s">Tasa de impuesto total</v>
      <v t="s">Tasa de desempleo</v>
      <v t="s">Capitalización de mercado de las sociedades cotizadas</v>
      <v t="s">Matriculación en educación primaria en bruto (%)</v>
      <v t="s">Matriculación en educación terciaria en bruto (%)</v>
      <v t="s">Gastos de salud varios (%)</v>
      <v t="s">Médicos por mil</v>
      <v t="s">Tamaño de las fuerzas armadas</v>
      <v t="s">Zona(s) horaria(s)</v>
      <v t="s">Código de llamada</v>
      <v t="s">_Flags</v>
      <v t="s">VDPID/VSID</v>
      <v t="s">UniqueName</v>
      <v t="s">_DisplayString</v>
      <v t="s">LearnMoreOnLink</v>
      <v t="s">Imagen</v>
      <v t="s">Descripción</v>
    </a>
    <a count="63">
      <v t="s">%EntityServiceId</v>
      <v t="s">%IsRefreshable</v>
      <v t="s">_CanonicalPropertyNames</v>
      <v t="s">%EntityCulture</v>
      <v t="s">%EntityId</v>
      <v t="s">_Icon</v>
      <v t="s">_Provider</v>
      <v t="s">_Attribution</v>
      <v t="s">_Display</v>
      <v t="s">Nombre</v>
      <v t="s">_Format</v>
      <v t="s">Capital/ciudad principal</v>
      <v t="s">Líder(es)</v>
      <v t="s">_SubLabel</v>
      <v t="s">Población</v>
      <v t="s">`Área</v>
      <v t="s">Abreviatura</v>
      <v t="s">PIB</v>
      <v t="s">Código de moneda</v>
      <v t="s">Ciudad más grande</v>
      <v t="s">Himno nacional</v>
      <v t="s">Subdivisiones</v>
      <v t="s">Esperanza de vida</v>
      <v t="s">Tasa de natalidad</v>
      <v t="s">Tasa de fertilidad</v>
      <v t="s">Mortalidad infantil</v>
      <v t="s">Ratio de mortalidad materna</v>
      <v t="s">Población urbana</v>
      <v t="s">Tierra agrícola (%)</v>
      <v t="s">`Área de bosque (%)</v>
      <v t="s">Emisiones de dióxido de carbono</v>
      <v t="s">Consumo de energía de combustibles fósiles</v>
      <v t="s">Precio de la gasolina</v>
      <v t="s">Consumo de energía eléctrica</v>
      <v t="s">IPC</v>
      <v t="s">Cambio de IPC (%)</v>
      <v t="s">Población: 10% más alto de participación de ingresos</v>
      <v t="s">Población: 20% más alto de participación de ingresos</v>
      <v t="s">Población: segundo 20% de participación de ingresos</v>
      <v t="s">Población: tercer 20% de participación de ingresos</v>
      <v t="s">Población: cuarto 20% de participación de ingresos</v>
      <v t="s">Población: 20% más bajo de participación de ingresos</v>
      <v t="s">Población: 10% más bajo de participación de ingresos</v>
      <v t="s">Población: participación en la fuerza laboral (%)</v>
      <v t="s">Salario mínimo</v>
      <v t="s">Ingresos fiscales (%)</v>
      <v t="s">Tasa de impuesto total</v>
      <v t="s">Tasa de desempleo</v>
      <v t="s">Capitalización de mercado de las sociedades cotizadas</v>
      <v t="s">Matriculación en educación primaria en bruto (%)</v>
      <v t="s">Matriculación en educación terciaria en bruto (%)</v>
      <v t="s">Gastos de salud varios (%)</v>
      <v t="s">Médicos por mil</v>
      <v t="s">Tamaño de las fuerzas armadas</v>
      <v t="s">Zona(s) horaria(s)</v>
      <v t="s">Código de llamada</v>
      <v t="s">_Flags</v>
      <v t="s">VDPID/VSID</v>
      <v t="s">UniqueName</v>
      <v t="s">_DisplayString</v>
      <v t="s">LearnMoreOnLink</v>
      <v t="s">Imagen</v>
      <v t="s">Descripción</v>
    </a>
    <a count="62">
      <v t="s">%EntityServiceId</v>
      <v t="s">%IsRefreshable</v>
      <v t="s">_CanonicalPropertyNames</v>
      <v t="s">%EntityCulture</v>
      <v t="s">%EntityId</v>
      <v t="s">_Icon</v>
      <v t="s">_Provider</v>
      <v t="s">_Attribution</v>
      <v t="s">_Display</v>
      <v t="s">Nombre</v>
      <v t="s">_Format</v>
      <v t="s">Capital/ciudad principal</v>
      <v t="s">Líder(es)</v>
      <v t="s">_SubLabel</v>
      <v t="s">Población</v>
      <v t="s">`Área</v>
      <v t="s">Abreviatura</v>
      <v t="s">PIB</v>
      <v t="s">Ciudad más grande</v>
      <v t="s">Himno nacional</v>
      <v t="s">Subdivisiones</v>
      <v t="s">Esperanza de vida</v>
      <v t="s">Tasa de natalidad</v>
      <v t="s">Tasa de fertilidad</v>
      <v t="s">Mortalidad infantil</v>
      <v t="s">Ratio de mortalidad materna</v>
      <v t="s">Población urbana</v>
      <v t="s">Tierra agrícola (%)</v>
      <v t="s">`Área de bosque (%)</v>
      <v t="s">Emisiones de dióxido de carbono</v>
      <v t="s">Consumo de energía de combustibles fósiles</v>
      <v t="s">Precio de la gasolina</v>
      <v t="s">Consumo de energía eléctrica</v>
      <v t="s">IPC</v>
      <v t="s">Cambio de IPC (%)</v>
      <v t="s">Población: 10% más alto de participación de ingresos</v>
      <v t="s">Población: 20% más alto de participación de ingresos</v>
      <v t="s">Población: segundo 20% de participación de ingresos</v>
      <v t="s">Población: tercer 20% de participación de ingresos</v>
      <v t="s">Población: cuarto 20% de participación de ingresos</v>
      <v t="s">Población: 20% más bajo de participación de ingresos</v>
      <v t="s">Población: 10% más bajo de participación de ingresos</v>
      <v t="s">Población: participación en la fuerza laboral (%)</v>
      <v t="s">Salario mínimo</v>
      <v t="s">Ingresos fiscales (%)</v>
      <v t="s">Tasa de impuesto total</v>
      <v t="s">Tasa de desempleo</v>
      <v t="s">Capitalización de mercado de las sociedades cotizadas</v>
      <v t="s">Matriculación en educación primaria en bruto (%)</v>
      <v t="s">Matriculación en educación terciaria en bruto (%)</v>
      <v t="s">Gastos de salud varios (%)</v>
      <v t="s">Médicos por mil</v>
      <v t="s">Tamaño de las fuerzas armadas</v>
      <v t="s">Zona(s) horaria(s)</v>
      <v t="s">Código de llamada</v>
      <v t="s">_Flags</v>
      <v t="s">VDPID/VSID</v>
      <v t="s">UniqueName</v>
      <v t="s">_DisplayString</v>
      <v t="s">LearnMoreOnLink</v>
      <v t="s">Imagen</v>
      <v t="s">Descripción</v>
    </a>
    <a count="64">
      <v t="s">%EntityServiceId</v>
      <v t="s">%IsRefreshable</v>
      <v t="s">_CanonicalPropertyNames</v>
      <v t="s">%EntityCulture</v>
      <v t="s">%EntityId</v>
      <v t="s">_Icon</v>
      <v t="s">_Provider</v>
      <v t="s">_Attribution</v>
      <v t="s">_Display</v>
      <v t="s">Nombre</v>
      <v t="s">_Format</v>
      <v t="s">Capital/ciudad principal</v>
      <v t="s">Líder(es)</v>
      <v t="s">_SubLabel</v>
      <v t="s">Población</v>
      <v t="s">`Área</v>
      <v t="s">Abreviatura</v>
      <v t="s">PIB</v>
      <v t="s">Ciudad más grande</v>
      <v t="s">Himno nacional</v>
      <v t="s">Idioma oficial</v>
      <v t="s">Nombre oficial</v>
      <v t="s">Subdivisiones</v>
      <v t="s">Esperanza de vida</v>
      <v t="s">Tasa de natalidad</v>
      <v t="s">Tasa de fertilidad</v>
      <v t="s">Mortalidad infantil</v>
      <v t="s">Ratio de mortalidad materna</v>
      <v t="s">Población urbana</v>
      <v t="s">Tierra agrícola (%)</v>
      <v t="s">`Área de bosque (%)</v>
      <v t="s">Emisiones de dióxido de carbono</v>
      <v t="s">Consumo de energía de combustibles fósiles</v>
      <v t="s">Precio de la gasolina</v>
      <v t="s">Consumo de energía eléctrica</v>
      <v t="s">IPC</v>
      <v t="s">Cambio de IPC (%)</v>
      <v t="s">Población: 10% más alto de participación de ingresos</v>
      <v t="s">Población: 20% más alto de participación de ingresos</v>
      <v t="s">Población: segundo 20% de participación de ingresos</v>
      <v t="s">Población: tercer 20% de participación de ingresos</v>
      <v t="s">Población: cuarto 20% de participación de ingresos</v>
      <v t="s">Población: 20% más bajo de participación de ingresos</v>
      <v t="s">Población: 10% más bajo de participación de ingresos</v>
      <v t="s">Población: participación en la fuerza laboral (%)</v>
      <v t="s">Salario mínimo</v>
      <v t="s">Ingresos fiscales (%)</v>
      <v t="s">Tasa de impuesto total</v>
      <v t="s">Tasa de desempleo</v>
      <v t="s">Capitalización de mercado de las sociedades cotizadas</v>
      <v t="s">Matriculación en educación primaria en bruto (%)</v>
      <v t="s">Matriculación en educación terciaria en bruto (%)</v>
      <v t="s">Gastos de salud varios (%)</v>
      <v t="s">Médicos por mil</v>
      <v t="s">Tamaño de las fuerzas armadas</v>
      <v t="s">Zona(s) horaria(s)</v>
      <v t="s">Código de llamada</v>
      <v t="s">_Flags</v>
      <v t="s">VDPID/VSID</v>
      <v t="s">UniqueName</v>
      <v t="s">_DisplayString</v>
      <v t="s">LearnMoreOnLink</v>
      <v t="s">Imagen</v>
      <v t="s">Descripción</v>
    </a>
    <a count="63">
      <v t="s">%EntityServiceId</v>
      <v t="s">%IsRefreshable</v>
      <v t="s">_CanonicalPropertyNames</v>
      <v t="s">%EntityCulture</v>
      <v t="s">%EntityId</v>
      <v t="s">_Icon</v>
      <v t="s">_Provider</v>
      <v t="s">_Attribution</v>
      <v t="s">_Display</v>
      <v t="s">Nombre</v>
      <v t="s">_Format</v>
      <v t="s">Capital/ciudad principal</v>
      <v t="s">Líder(es)</v>
      <v t="s">_SubLabel</v>
      <v t="s">Población</v>
      <v t="s">`Área</v>
      <v t="s">Abreviatura</v>
      <v t="s">PIB</v>
      <v t="s">Código de moneda</v>
      <v t="s">Ciudad más grande</v>
      <v t="s">Himno nacional</v>
      <v t="s">Idioma oficial</v>
      <v t="s">Subdivisiones</v>
      <v t="s">Esperanza de vida</v>
      <v t="s">Tasa de natalidad</v>
      <v t="s">Tasa de fertilidad</v>
      <v t="s">Mortalidad infantil</v>
      <v t="s">Ratio de mortalidad materna</v>
      <v t="s">Población urbana</v>
      <v t="s">Tierra agrícola (%)</v>
      <v t="s">`Área de bosque (%)</v>
      <v t="s">Emisiones de dióxido de carbono</v>
      <v t="s">Consumo de energía de combustibles fósiles</v>
      <v t="s">Precio de la gasolina</v>
      <v t="s">Consumo de energía eléctrica</v>
      <v t="s">IPC</v>
      <v t="s">Cambio de IPC (%)</v>
      <v t="s">Población: 10% más alto de participación de ingresos</v>
      <v t="s">Población: 20% más alto de participación de ingresos</v>
      <v t="s">Población: segundo 20% de participación de ingresos</v>
      <v t="s">Población: tercer 20% de participación de ingresos</v>
      <v t="s">Población: cuarto 20% de participación de ingresos</v>
      <v t="s">Población: 20% más bajo de participación de ingresos</v>
      <v t="s">Población: 10% más bajo de participación de ingresos</v>
      <v t="s">Población: participación en la fuerza laboral (%)</v>
      <v t="s">Salario mínimo</v>
      <v t="s">Tasa de impuesto total</v>
      <v t="s">Tasa de desempleo</v>
      <v t="s">Capitalización de mercado de las sociedades cotizadas</v>
      <v t="s">Matriculación en educación primaria en bruto (%)</v>
      <v t="s">Matriculación en educación terciaria en bruto (%)</v>
      <v t="s">Gastos de salud varios (%)</v>
      <v t="s">Médicos por mil</v>
      <v t="s">Tamaño de las fuerzas armadas</v>
      <v t="s">Zona(s) horaria(s)</v>
      <v t="s">Código de llamada</v>
      <v t="s">_Flags</v>
      <v t="s">VDPID/VSID</v>
      <v t="s">UniqueName</v>
      <v t="s">_DisplayString</v>
      <v t="s">LearnMoreOnLink</v>
      <v t="s">Imagen</v>
      <v t="s">Descripción</v>
    </a>
    <a count="63">
      <v t="s">%EntityServiceId</v>
      <v t="s">%IsRefreshable</v>
      <v t="s">_CanonicalPropertyNames</v>
      <v t="s">%EntityCulture</v>
      <v t="s">%EntityId</v>
      <v t="s">_Icon</v>
      <v t="s">_Provider</v>
      <v t="s">_Attribution</v>
      <v t="s">_Display</v>
      <v t="s">Nombre</v>
      <v t="s">_Format</v>
      <v t="s">Capital/ciudad principal</v>
      <v t="s">Líder(es)</v>
      <v t="s">_SubLabel</v>
      <v t="s">Población</v>
      <v t="s">`Área</v>
      <v t="s">Abreviatura</v>
      <v t="s">PIB</v>
      <v t="s">Código de moneda</v>
      <v t="s">Ciudad más grande</v>
      <v t="s">Himno nacional</v>
      <v t="s">Idioma oficial</v>
      <v t="s">Subdivisiones</v>
      <v t="s">Esperanza de vida</v>
      <v t="s">Tasa de natalidad</v>
      <v t="s">Tasa de fertilidad</v>
      <v t="s">Mortalidad infantil</v>
      <v t="s">Ratio de mortalidad materna</v>
      <v t="s">Población urbana</v>
      <v t="s">Tierra agrícola (%)</v>
      <v t="s">`Área de bosque (%)</v>
      <v t="s">Emisiones de dióxido de carbono</v>
      <v t="s">Consumo de energía de combustibles fósiles</v>
      <v t="s">Precio de la gasolina</v>
      <v t="s">Consumo de energía eléctrica</v>
      <v t="s">IPC</v>
      <v t="s">Cambio de IPC (%)</v>
      <v t="s">Población: 10% más alto de participación de ingresos</v>
      <v t="s">Población: 20% más alto de participación de ingresos</v>
      <v t="s">Población: segundo 20% de participación de ingresos</v>
      <v t="s">Población: tercer 20% de participación de ingresos</v>
      <v t="s">Población: cuarto 20% de participación de ingresos</v>
      <v t="s">Población: 20% más bajo de participación de ingresos</v>
      <v t="s">Población: 10% más bajo de participación de ingresos</v>
      <v t="s">Población: participación en la fuerza laboral (%)</v>
      <v t="s">Ingresos fiscales (%)</v>
      <v t="s">Tasa de impuesto total</v>
      <v t="s">Tasa de desempleo</v>
      <v t="s">Capitalización de mercado de las sociedades cotizadas</v>
      <v t="s">Matriculación en educación primaria en bruto (%)</v>
      <v t="s">Matriculación en educación terciaria en bruto (%)</v>
      <v t="s">Gastos de salud varios (%)</v>
      <v t="s">Médicos por mil</v>
      <v t="s">Tamaño de las fuerzas armadas</v>
      <v t="s">Zona(s) horaria(s)</v>
      <v t="s">Código de llamada</v>
      <v t="s">_Flags</v>
      <v t="s">VDPID/VSID</v>
      <v t="s">UniqueName</v>
      <v t="s">_DisplayString</v>
      <v t="s">LearnMoreOnLink</v>
      <v t="s">Imagen</v>
      <v t="s">Descripción</v>
    </a>
    <a count="62">
      <v t="s">%EntityServiceId</v>
      <v t="s">%IsRefreshable</v>
      <v t="s">_CanonicalPropertyNames</v>
      <v t="s">%EntityCulture</v>
      <v t="s">%EntityId</v>
      <v t="s">_Icon</v>
      <v t="s">_Provider</v>
      <v t="s">_Attribution</v>
      <v t="s">_Display</v>
      <v t="s">Nombre</v>
      <v t="s">_Format</v>
      <v t="s">Capital/ciudad principal</v>
      <v t="s">_SubLabel</v>
      <v t="s">Población</v>
      <v t="s">`Área</v>
      <v t="s">Abreviatura</v>
      <v t="s">PIB</v>
      <v t="s">Código de moneda</v>
      <v t="s">Ciudad más grande</v>
      <v t="s">Himno nacional</v>
      <v t="s">Idioma oficial</v>
      <v t="s">Subdivisiones</v>
      <v t="s">Esperanza de vida</v>
      <v t="s">Tasa de natalidad</v>
      <v t="s">Tasa de fertilidad</v>
      <v t="s">Mortalidad infantil</v>
      <v t="s">Ratio de mortalidad materna</v>
      <v t="s">Población urbana</v>
      <v t="s">Tierra agrícola (%)</v>
      <v t="s">`Área de bosque (%)</v>
      <v t="s">Emisiones de dióxido de carbono</v>
      <v t="s">Consumo de energía de combustibles fósiles</v>
      <v t="s">Precio de la gasolina</v>
      <v t="s">Consumo de energía eléctrica</v>
      <v t="s">IPC</v>
      <v t="s">Cambio de IPC (%)</v>
      <v t="s">Población: 10% más alto de participación de ingresos</v>
      <v t="s">Población: 20% más alto de participación de ingresos</v>
      <v t="s">Población: segundo 20% de participación de ingresos</v>
      <v t="s">Población: tercer 20% de participación de ingresos</v>
      <v t="s">Población: cuarto 20% de participación de ingresos</v>
      <v t="s">Población: 20% más bajo de participación de ingresos</v>
      <v t="s">Población: 10% más bajo de participación de ingresos</v>
      <v t="s">Población: participación en la fuerza laboral (%)</v>
      <v t="s">Ingresos fiscales (%)</v>
      <v t="s">Tasa de impuesto total</v>
      <v t="s">Tasa de desempleo</v>
      <v t="s">Capitalización de mercado de las sociedades cotizadas</v>
      <v t="s">Matriculación en educación primaria en bruto (%)</v>
      <v t="s">Matriculación en educación terciaria en bruto (%)</v>
      <v t="s">Gastos de salud varios (%)</v>
      <v t="s">Médicos por mil</v>
      <v t="s">Tamaño de las fuerzas armadas</v>
      <v t="s">Zona(s) horaria(s)</v>
      <v t="s">Código de llamada</v>
      <v t="s">_Flags</v>
      <v t="s">VDPID/VSID</v>
      <v t="s">UniqueName</v>
      <v t="s">_DisplayString</v>
      <v t="s">LearnMoreOnLink</v>
      <v t="s">Imagen</v>
      <v t="s">Descripción</v>
    </a>
    <a count="56">
      <v t="s">%EntityServiceId</v>
      <v t="s">%IsRefreshable</v>
      <v t="s">_CanonicalPropertyNames</v>
      <v t="s">%EntityCulture</v>
      <v t="s">%EntityId</v>
      <v t="s">_Icon</v>
      <v t="s">_Provider</v>
      <v t="s">_Attribution</v>
      <v t="s">_Display</v>
      <v t="s">Nombre</v>
      <v t="s">_Format</v>
      <v t="s">Capital/ciudad principal</v>
      <v t="s">Líder(es)</v>
      <v t="s">_SubLabel</v>
      <v t="s">Población</v>
      <v t="s">`Área</v>
      <v t="s">Abreviatura</v>
      <v t="s">PIB</v>
      <v t="s">Código de moneda</v>
      <v t="s">Ciudad más grande</v>
      <v t="s">Himno nacional</v>
      <v t="s">Idioma oficial</v>
      <v t="s">Subdivisiones</v>
      <v t="s">Esperanza de vida</v>
      <v t="s">Tasa de natalidad</v>
      <v t="s">Tasa de fertilidad</v>
      <v t="s">Mortalidad infantil</v>
      <v t="s">Ratio de mortalidad materna</v>
      <v t="s">Población urbana</v>
      <v t="s">Tierra agrícola (%)</v>
      <v t="s">`Área de bosque (%)</v>
      <v t="s">Emisiones de dióxido de carbono</v>
      <v t="s">Consumo de energía de combustibles fósiles</v>
      <v t="s">Precio de la gasolina</v>
      <v t="s">Consumo de energía eléctrica</v>
      <v t="s">IPC</v>
      <v t="s">Cambio de IPC (%)</v>
      <v t="s">Población: participación en la fuerza laboral (%)</v>
      <v t="s">Ingresos fiscales (%)</v>
      <v t="s">Tasa de impuesto total</v>
      <v t="s">Tasa de desempleo</v>
      <v t="s">Capitalización de mercado de las sociedades cotizadas</v>
      <v t="s">Matriculación en educación primaria en bruto (%)</v>
      <v t="s">Matriculación en educación terciaria en bruto (%)</v>
      <v t="s">Gastos de salud varios (%)</v>
      <v t="s">Médicos por mil</v>
      <v t="s">Tamaño de las fuerzas armadas</v>
      <v t="s">Zona(s) horaria(s)</v>
      <v t="s">Código de llamada</v>
      <v t="s">_Flags</v>
      <v t="s">VDPID/VSID</v>
      <v t="s">UniqueName</v>
      <v t="s">_DisplayString</v>
      <v t="s">LearnMoreOnLink</v>
      <v t="s">Imagen</v>
      <v t="s">Descripción</v>
    </a>
    <a count="63">
      <v t="s">%EntityServiceId</v>
      <v t="s">%IsRefreshable</v>
      <v t="s">_CanonicalPropertyNames</v>
      <v t="s">%EntityCulture</v>
      <v t="s">%EntityId</v>
      <v t="s">_Icon</v>
      <v t="s">_Provider</v>
      <v t="s">_Attribution</v>
      <v t="s">_Display</v>
      <v t="s">Nombre</v>
      <v t="s">_Format</v>
      <v t="s">Capital/ciudad principal</v>
      <v t="s">Líder(es)</v>
      <v t="s">_SubLabel</v>
      <v t="s">Población</v>
      <v t="s">`Área</v>
      <v t="s">Abreviatura</v>
      <v t="s">PIB</v>
      <v t="s">Código de moneda</v>
      <v t="s">Ciudad más grande</v>
      <v t="s">Himno nacional</v>
      <v t="s">Idioma oficial</v>
      <v t="s">Subdivisiones</v>
      <v t="s">Esperanza de vida</v>
      <v t="s">Tasa de natalidad</v>
      <v t="s">Tasa de fertilidad</v>
      <v t="s">Mortalidad infantil</v>
      <v t="s">Ratio de mortalidad materna</v>
      <v t="s">Población urbana</v>
      <v t="s">Tierra agrícola (%)</v>
      <v t="s">`Área de bosque (%)</v>
      <v t="s">Emisiones de dióxido de carbono</v>
      <v t="s">Consumo de energía de combustibles fósiles</v>
      <v t="s">Precio de la gasolina</v>
      <v t="s">Consumo de energía eléctrica</v>
      <v t="s">IPC</v>
      <v t="s">Cambio de IPC (%)</v>
      <v t="s">Población: 10% más alto de participación de ingresos</v>
      <v t="s">Población: 20% más alto de participación de ingresos</v>
      <v t="s">Población: segundo 20% de participación de ingresos</v>
      <v t="s">Población: tercer 20% de participación de ingresos</v>
      <v t="s">Población: cuarto 20% de participación de ingresos</v>
      <v t="s">Población: 20% más bajo de participación de ingresos</v>
      <v t="s">Población: 10% más bajo de participación de ingresos</v>
      <v t="s">Población: participación en la fuerza laboral (%)</v>
      <v t="s">Salario mínimo</v>
      <v t="s">Ingresos fiscales (%)</v>
      <v t="s">Tasa de impuesto total</v>
      <v t="s">Tasa de desempleo</v>
      <v t="s">Matriculación en educación primaria en bruto (%)</v>
      <v t="s">Matriculación en educación terciaria en bruto (%)</v>
      <v t="s">Gastos de salud varios (%)</v>
      <v t="s">Médicos por mil</v>
      <v t="s">Tamaño de las fuerzas armadas</v>
      <v t="s">Zona(s) horaria(s)</v>
      <v t="s">Código de llamada</v>
      <v t="s">_Flags</v>
      <v t="s">VDPID/VSID</v>
      <v t="s">UniqueName</v>
      <v t="s">_DisplayString</v>
      <v t="s">LearnMoreOnLink</v>
      <v t="s">Imagen</v>
      <v t="s">Descripción</v>
    </a>
  </spbArrays>
  <spbData count="380">
    <spb s="0">
      <v xml:space="preserve">Wikipedia	</v>
      <v xml:space="preserve">CC-BY-SA	</v>
      <v xml:space="preserve">http://en.wikipedia.org/wiki/Wales	</v>
      <v xml:space="preserve">http://creativecommons.org/licenses/by-sa/3.0/	</v>
    </spb>
    <spb s="0">
      <v xml:space="preserve">Wikipedia	Wikipedia	</v>
      <v xml:space="preserve">CC-BY-SA	CC-BY-SA	</v>
      <v xml:space="preserve">http://es.wikipedia.org/wiki/Gales	http://en.wikipedia.org/wiki/Wales	</v>
      <v xml:space="preserve">http://creativecommons.org/licenses/by-sa/3.0/	http://creativecommons.org/licenses/by-sa/3.0/	</v>
    </spb>
    <spb s="0">
      <v xml:space="preserve">ons.gov.uk	</v>
      <v xml:space="preserve">	</v>
      <v xml:space="preserve">https://www.ons.gov.uk/file?uri=/peoplepopulationandcommunity/populationandmigration/populationestimates/datasets/populationestimatesforukenglandandwalesscotlandandnorthernireland/mid2012tomid2016/ukmidyearestimates20122016.xls	</v>
      <v xml:space="preserve">	</v>
    </spb>
    <spb s="0">
      <v xml:space="preserve">Wikipedia	</v>
      <v xml:space="preserve">CC-BY-SA	</v>
      <v xml:space="preserve">http://es.wikipedia.org/wiki/Gales	</v>
      <v xml:space="preserve">http://creativecommons.org/licenses/by-sa/3.0/	</v>
    </spb>
    <spb s="1">
      <v>0</v>
      <v>1</v>
      <v>2</v>
      <v>2</v>
      <v>1</v>
      <v>0</v>
      <v>3</v>
      <v>1</v>
      <v>1</v>
      <v>2</v>
      <v>2</v>
      <v>1</v>
    </spb>
    <spb s="2">
      <v>Area</v>
      <v>Name</v>
      <v>Households</v>
      <v>Population</v>
      <v>UniqueName</v>
      <v>VDPID/VSID</v>
      <v>Abbreviation</v>
      <v>Description</v>
      <v>Country/region</v>
      <v>LearnMoreOnLink</v>
      <v>Largest city</v>
      <v>Persons per household</v>
      <v>Housing units</v>
      <v>Capital/Major City</v>
    </spb>
    <spb s="3">
      <v>0</v>
      <v>Name</v>
      <v>LearnMoreOnLink</v>
    </spb>
    <spb s="4">
      <v>0</v>
      <v>0</v>
      <v>0</v>
    </spb>
    <spb s="5">
      <v>0</v>
      <v>0</v>
    </spb>
    <spb s="6">
      <v>7</v>
      <v>7</v>
      <v>8</v>
      <v>7</v>
    </spb>
    <spb s="7">
      <v>1</v>
      <v>2</v>
    </spb>
    <spb s="8">
      <v>https://www.bing.com</v>
      <v>https://www.bing.com/th?id=Ga%5Cbing_yt.png&amp;w=100&amp;h=40&amp;c=0&amp;pid=0.1</v>
      <v>Con tecnología de Bing</v>
    </spb>
    <spb s="9">
      <v>kilómetro cuadrado</v>
      <v>2011</v>
      <v>2016</v>
      <v>2011</v>
      <v>2011</v>
    </spb>
    <spb s="10">
      <v>3</v>
    </spb>
    <spb s="10">
      <v>4</v>
    </spb>
    <spb s="0">
      <v xml:space="preserve">data.worldbank.org	</v>
      <v xml:space="preserve">	</v>
      <v xml:space="preserve">http://data.worldbank.org/indicator/FP.CPI.TOTL	</v>
      <v xml:space="preserve">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Wikipedia	</v>
      <v xml:space="preserve">CC-BY-SA	</v>
      <v xml:space="preserve">http://en.wikipedia.org/wiki/United_Kingdom	</v>
      <v xml:space="preserve">http://creativecommons.org/licenses/by-sa/3.0/	</v>
    </spb>
    <spb s="0">
      <v xml:space="preserve">Wikipedia	Wikipedia	</v>
      <v xml:space="preserve">CC-BY-SA	CC-BY-SA	</v>
      <v xml:space="preserve">http://en.wikipedia.org/wiki/United_Kingdom	http://es.wikipedia.org/wiki/Reino_Unido	</v>
      <v xml:space="preserve">http://creativecommons.org/licenses/by-sa/3.0/	http://creativecommons.org/licenses/by-sa/3.0/	</v>
    </spb>
    <spb s="0">
      <v xml:space="preserve">data.worldbank.org	</v>
      <v xml:space="preserve">	</v>
      <v xml:space="preserve">http://data.worldbank.org/indicator/SP.POP.TOTL	</v>
      <v xml:space="preserve">	</v>
    </spb>
    <spb s="0">
      <v xml:space="preserve">Wikipedia	</v>
      <v xml:space="preserve">CC-BY-SA	</v>
      <v xml:space="preserve">http://es.wikipedia.org/wiki/Reino_Unido	</v>
      <v xml:space="preserve">http://creativecommons.org/licenses/by-sa/3.0/	</v>
    </spb>
    <spb s="0">
      <v xml:space="preserve">data.worldbank.org	</v>
      <v xml:space="preserve">	</v>
      <v xml:space="preserve">http://data.worldbank.org/indicator/SH.MED.PHYS.ZS	</v>
      <v xml:space="preserve">	</v>
    </spb>
    <spb s="0">
      <v xml:space="preserve">data.worldbank.org	</v>
      <v xml:space="preserve">	</v>
      <v xml:space="preserve">http://data.worldbank.org/indicator/SP.URB.TOTL	</v>
      <v xml:space="preserve">	</v>
    </spb>
    <spb s="0">
      <v xml:space="preserve">Cia	</v>
      <v xml:space="preserve">	</v>
      <v xml:space="preserve">https://www.cia.gov/library/publications/the-world-factbook/geos/uk.html?Transportation	</v>
      <v xml:space="preserve">	</v>
    </spb>
    <spb s="0">
      <v xml:space="preserve">Wikipedia	Wikipedia	Wikipedia	Cia	</v>
      <v xml:space="preserve">CC-BY-SA	CC-BY-SA	CC-BY-SA		</v>
      <v xml:space="preserve">http://en.wikipedia.org/wiki/United_Kingdom	http://es.wikipedia.org/wiki/Reino_Unido	http://fr.wikipedia.org/wiki/Royaume-Uni	https://www.cia.gov/library/publications/the-world-factbook/geos/uk.html?Transportation	</v>
      <v xml:space="preserve">http://creativecommons.org/licenses/by-sa/3.0/	http://creativecommons.org/licenses/by-sa/3.0/	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data.worldbank.org	</v>
      <v xml:space="preserve">	</v>
      <v xml:space="preserve">http://data.worldbank.org/indicator/SP.DYN.LE00.IN	</v>
      <v xml:space="preserve">	</v>
    </spb>
    <spb s="0">
      <v xml:space="preserve">data.worldbank.org	</v>
      <v xml:space="preserve">	</v>
      <v xml:space="preserve">http://data.worldbank.org/indicator/SP.DYN.CBRT.IN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http://data.worldbank.org/indicator/SL.TLF.CACT.ZS	</v>
      <v xml:space="preserve">	</v>
    </spb>
    <spb s="11">
      <v>15</v>
      <v>16</v>
      <v>17</v>
      <v>18</v>
      <v>19</v>
      <v>18</v>
      <v>17</v>
      <v>20</v>
      <v>18</v>
      <v>17</v>
      <v>21</v>
      <v>17</v>
      <v>22</v>
      <v>23</v>
      <v>24</v>
      <v>25</v>
      <v>26</v>
      <v>23</v>
      <v>27</v>
      <v>28</v>
      <v>29</v>
      <v>23</v>
      <v>23</v>
      <v>23</v>
      <v>16</v>
      <v>23</v>
      <v>24</v>
      <v>23</v>
      <v>30</v>
      <v>31</v>
      <v>32</v>
      <v>33</v>
      <v>23</v>
      <v>23</v>
      <v>23</v>
      <v>34</v>
      <v>23</v>
      <v>23</v>
      <v>23</v>
      <v>23</v>
      <v>23</v>
      <v>23</v>
      <v>23</v>
      <v>16</v>
    </spb>
    <spb s="12">
      <v>CPI</v>
      <v>GDP</v>
      <v>Area</v>
      <v>Image</v>
      <v>Name</v>
      <v>Population</v>
      <v>UniqueName</v>
      <v>VDPID/VSID</v>
      <v>Abbreviation</v>
      <v>Description</v>
      <v>National anthem</v>
      <v>Minimum wage</v>
      <v>LearnMoreOnLink</v>
      <v>Physicians per thousand</v>
      <v>Currency code</v>
      <v>Urban population</v>
      <v>CPI Change (%)</v>
      <v>Largest city</v>
      <v>Calling code</v>
      <v>Life expectancy</v>
      <v>Unemployment rate</v>
      <v>Birth rate</v>
      <v>Fertility rate</v>
      <v>Forested area (%)</v>
      <v>Infant mortality</v>
      <v>Agricultural land (%)</v>
      <v>Tax revenue (%)</v>
      <v>Gasoline price</v>
      <v>Total tax rate</v>
      <v>Capital/Major City</v>
      <v>Out of pocket health expenditure (%)</v>
      <v>Maternal mortality ratio</v>
      <v>Electric power consumption</v>
      <v>Armed forces size</v>
      <v>Carbon dioxide emissions</v>
      <v>Fossil fuel energy consumption</v>
      <v>Gross primary education enrollment (%)</v>
      <v>Gross tertiary education enrollment (%)</v>
      <v>Population: Labor force participation (%)</v>
      <v>Population: Income share fourth 20%</v>
      <v>Population: Income share third 20%</v>
      <v>Population: Income share second 20%</v>
      <v>Population: Income share highest 10%</v>
      <v>Population: Income share lowest 10%</v>
      <v>Population: Income share highest 20%</v>
      <v>Population: Income share lowest 20%</v>
      <v>Market cap of listed companies</v>
    </spb>
    <spb s="3">
      <v>1</v>
      <v>Name</v>
      <v>LearnMoreOnLink</v>
    </spb>
    <spb s="13">
      <v>5</v>
      <v>1</v>
      <v>2</v>
    </spb>
    <spb s="14">
      <v>2019</v>
      <v>2019</v>
      <v>kilómetro cuadrado</v>
      <v>2019</v>
      <v>2018</v>
      <v>2019</v>
      <v>2019</v>
      <v>años (2018)</v>
      <v>2019</v>
      <v>por mil (2018)</v>
      <v>2018</v>
      <v>por mil (2018)</v>
      <v>2016</v>
      <v>2016</v>
      <v>2018</v>
      <v>por litro (2016)</v>
      <v>2019</v>
      <v>2015</v>
      <v>muertes por 100 000 (2017)</v>
      <v>kWh (2014)</v>
      <v>2017</v>
      <v>kilotones por año (2016)</v>
      <v>2015</v>
      <v>2017</v>
      <v>2017</v>
      <v>2019</v>
      <v>2016</v>
      <v>2016</v>
      <v>2016</v>
      <v>2016</v>
      <v>2016</v>
      <v>2016</v>
      <v>2016</v>
      <v>2008</v>
    </spb>
    <spb s="10">
      <v>6</v>
    </spb>
    <spb s="10">
      <v>7</v>
    </spb>
    <spb s="10">
      <v>8</v>
    </spb>
    <spb s="10">
      <v>9</v>
    </spb>
    <spb s="0">
      <v xml:space="preserve">Wikipedia	</v>
      <v xml:space="preserve">Public domain	</v>
      <v xml:space="preserve">http://es.wikipedia.org/wiki/Reino_Unido	</v>
      <v xml:space="preserve">http://en.wikipedia.org/wiki/Public_domain	</v>
    </spb>
    <spb s="10">
      <v>10</v>
    </spb>
    <spb s="10">
      <v>11</v>
    </spb>
    <spb s="10">
      <v>12</v>
    </spb>
    <spb s="0">
      <v xml:space="preserve">Wikipedia	Cia	travel.state.gov	</v>
      <v xml:space="preserve">CC-BY-SA			</v>
      <v xml:space="preserve">http://en.wikipedia.org/wiki/Brazil	https://www.cia.gov/library/publications/the-world-factbook/geos/br.html?Transportation	https://travel.state.gov/content/travel/en/international-travel/International-Travel-Country-Information-Pages/Brazil.html	</v>
      <v xml:space="preserve">http://creativecommons.org/licenses/by-sa/3.0/			</v>
    </spb>
    <spb s="0">
      <v xml:space="preserve">Wikipedia	</v>
      <v xml:space="preserve">CC-BY-SA	</v>
      <v xml:space="preserve">http://en.wikipedia.org/wiki/Brazil	</v>
      <v xml:space="preserve">http://creativecommons.org/licenses/by-sa/3.0/	</v>
    </spb>
    <spb s="0">
      <v xml:space="preserve">Wikipedia	Wikipedia	</v>
      <v xml:space="preserve">CC-BY-SA	CC-BY-SA	</v>
      <v xml:space="preserve">http://en.wikipedia.org/wiki/Brazil	http://es.wikipedia.org/wiki/Brasil	</v>
      <v xml:space="preserve">http://creativecommons.org/licenses/by-sa/3.0/	http://creativecommons.org/licenses/by-sa/3.0/	</v>
    </spb>
    <spb s="0">
      <v xml:space="preserve">Wikipedia	</v>
      <v xml:space="preserve">CC-BY-SA	</v>
      <v xml:space="preserve">http://es.wikipedia.org/wiki/Brasil	</v>
      <v xml:space="preserve">http://creativecommons.org/licenses/by-sa/3.0/	</v>
    </spb>
    <spb s="0">
      <v xml:space="preserve">Wikipedia	travel.state.gov	</v>
      <v xml:space="preserve">CC-BY-SA		</v>
      <v xml:space="preserve">http://en.wikipedia.org/wiki/Brazil	https://travel.state.gov/content/travel/en/international-travel/International-Travel-Country-Information-Pages/Brazil.html	</v>
      <v xml:space="preserve">http://creativecommons.org/licenses/by-sa/3.0/		</v>
    </spb>
    <spb s="0">
      <v xml:space="preserve">Cia	</v>
      <v xml:space="preserve">	</v>
      <v xml:space="preserve">https://www.cia.gov/library/publications/the-world-factbook/geos/br.html?Transportation	</v>
      <v xml:space="preserve">	</v>
    </spb>
    <spb s="0">
      <v xml:space="preserve">Wikipedia	Cia	</v>
      <v xml:space="preserve">CC-BY-SA		</v>
      <v xml:space="preserve">http://en.wikipedia.org/wiki/Brazil	https://www.cia.gov/library/publications/the-world-factbook/geos/br.html?Transportation	</v>
      <v xml:space="preserve">http://creativecommons.org/licenses/by-sa/3.0/		</v>
    </spb>
    <spb s="0">
      <v xml:space="preserve">Wikipedia	Wikipedia	Cia	</v>
      <v xml:space="preserve">CC-BY-SA	CC-BY-SA		</v>
      <v xml:space="preserve">http://en.wikipedia.org/wiki/Brazil	http://es.wikipedia.org/wiki/Brasil	https://www.cia.gov/library/publications/the-world-factbook/geos/br.html?Transportation	</v>
      <v xml:space="preserve">http://creativecommons.org/licenses/by-sa/3.0/	http://creativecommons.org/licenses/by-sa/3.0/		</v>
    </spb>
    <spb s="15">
      <v>15</v>
      <v>48</v>
      <v>49</v>
      <v>50</v>
      <v>50</v>
      <v>49</v>
      <v>51</v>
      <v>50</v>
      <v>52</v>
      <v>49</v>
      <v>21</v>
      <v>49</v>
      <v>22</v>
      <v>53</v>
      <v>54</v>
      <v>26</v>
      <v>53</v>
      <v>27</v>
      <v>28</v>
      <v>29</v>
      <v>53</v>
      <v>53</v>
      <v>53</v>
      <v>48</v>
      <v>53</v>
      <v>55</v>
      <v>53</v>
      <v>30</v>
      <v>31</v>
      <v>32</v>
      <v>33</v>
      <v>53</v>
      <v>53</v>
      <v>53</v>
      <v>34</v>
      <v>53</v>
      <v>53</v>
      <v>53</v>
      <v>53</v>
      <v>53</v>
      <v>53</v>
      <v>53</v>
      <v>48</v>
    </spb>
    <spb s="16">
      <v>CPI</v>
      <v>GDP</v>
      <v>Area</v>
      <v>Image</v>
      <v>Name</v>
      <v>Population</v>
      <v>UniqueName</v>
      <v>VDPID/VSID</v>
      <v>Abbreviation</v>
      <v>Description</v>
      <v>National anthem</v>
      <v>Official name</v>
      <v>Minimum wage</v>
      <v>LearnMoreOnLink</v>
      <v>Physicians per thousand</v>
      <v>Currency code</v>
      <v>Urban population</v>
      <v>CPI Change (%)</v>
      <v>Largest city</v>
      <v>Calling code</v>
      <v>Life expectancy</v>
      <v>Unemployment rate</v>
      <v>Birth rate</v>
      <v>Fertility rate</v>
      <v>Forested area (%)</v>
      <v>Infant mortality</v>
      <v>Agricultural land (%)</v>
      <v>Tax revenue (%)</v>
      <v>Gasoline price</v>
      <v>Total tax rate</v>
      <v>Capital/Major City</v>
      <v>Out of pocket health expenditure (%)</v>
      <v>Maternal mortality ratio</v>
      <v>Electric power consumption</v>
      <v>Armed forces size</v>
      <v>Carbon dioxide emissions</v>
      <v>Fossil fuel energy consumption</v>
      <v>Gross primary education enrollment (%)</v>
      <v>Gross tertiary education enrollment (%)</v>
      <v>Population: Labor force participation (%)</v>
      <v>Population: Income share fourth 20%</v>
      <v>Population: Income share third 20%</v>
      <v>Population: Income share second 20%</v>
      <v>Population: Income share highest 10%</v>
      <v>Population: Income share lowest 10%</v>
      <v>Population: Income share highest 20%</v>
      <v>Population: Income share lowest 20%</v>
      <v>Market cap of listed companies</v>
    </spb>
    <spb s="3">
      <v>2</v>
      <v>Name</v>
      <v>LearnMoreOnLink</v>
    </spb>
    <spb s="14">
      <v>2019</v>
      <v>2019</v>
      <v>kilómetro cuadrado</v>
      <v>2020</v>
      <v>2018</v>
      <v>2019</v>
      <v>2019</v>
      <v>años (2018)</v>
      <v>2019</v>
      <v>por mil (2018)</v>
      <v>2018</v>
      <v>por mil (2018)</v>
      <v>2016</v>
      <v>2016</v>
      <v>2018</v>
      <v>por litro (2016)</v>
      <v>2019</v>
      <v>2015</v>
      <v>muertes por 100 000 (2017)</v>
      <v>kWh (2014)</v>
      <v>2017</v>
      <v>kilotones por año (2016)</v>
      <v>2014</v>
      <v>2017</v>
      <v>2017</v>
      <v>2019</v>
      <v>2018</v>
      <v>2018</v>
      <v>2018</v>
      <v>2018</v>
      <v>2018</v>
      <v>2018</v>
      <v>2018</v>
      <v>2019</v>
    </spb>
    <spb s="0">
      <v xml:space="preserve">Wikipedia	</v>
      <v xml:space="preserve">Public domain	</v>
      <v xml:space="preserve">http://en.wikipedia.org/wiki/Brazil	</v>
      <v xml:space="preserve">http://en.wikipedia.org/wiki/Public_domain	</v>
    </spb>
    <spb s="0">
      <v xml:space="preserve">Wikipedia	Cia	travel.state.gov	</v>
      <v xml:space="preserve">CC-BY-SA			</v>
      <v xml:space="preserve">http://en.wikipedia.org/wiki/Iran	https://www.cia.gov/library/publications/the-world-factbook/geos/ir.html?Transportation	https://travel.state.gov/content/travel/en/international-travel/International-Travel-Country-Information-Pages/Iran.html	</v>
      <v xml:space="preserve">http://creativecommons.org/licenses/by-sa/3.0/			</v>
    </spb>
    <spb s="0">
      <v xml:space="preserve">Wikipedia	Wikipedia	Wikipedia	Cia	</v>
      <v xml:space="preserve">CC-BY-SA	CC-BY-SA	CC-BY-SA		</v>
      <v xml:space="preserve">http://en.wikipedia.org/wiki/Iran	http://es.wikipedia.org/wiki/Irán	http://fr.wikipedia.org/wiki/Iran	https://www.cia.gov/library/publications/the-world-factbook/geos/ir.html?Transportation	</v>
      <v xml:space="preserve">http://creativecommons.org/licenses/by-sa/3.0/	http://creativecommons.org/licenses/by-sa/3.0/	http://creativecommons.org/licenses/by-sa/3.0/		</v>
    </spb>
    <spb s="0">
      <v xml:space="preserve">Wikipedia	Wikipedia	</v>
      <v xml:space="preserve">CC-BY-SA	CC-BY-SA	</v>
      <v xml:space="preserve">http://en.wikipedia.org/wiki/Iran	http://es.wikipedia.org/wiki/Irán	</v>
      <v xml:space="preserve">http://creativecommons.org/licenses/by-sa/3.0/	http://creativecommons.org/licenses/by-sa/3.0/	</v>
    </spb>
    <spb s="0">
      <v xml:space="preserve">Wikipedia	</v>
      <v xml:space="preserve">CC-BY-SA	</v>
      <v xml:space="preserve">http://en.wikipedia.org/wiki/Iran	</v>
      <v xml:space="preserve">http://creativecommons.org/licenses/by-sa/3.0/	</v>
    </spb>
    <spb s="0">
      <v xml:space="preserve">Wikipedia	</v>
      <v xml:space="preserve">CC-BY-SA	</v>
      <v xml:space="preserve">http://es.wikipedia.org/wiki/Irán	</v>
      <v xml:space="preserve">http://creativecommons.org/licenses/by-sa/3.0/	</v>
    </spb>
    <spb s="0">
      <v xml:space="preserve">Cia	</v>
      <v xml:space="preserve">	</v>
      <v xml:space="preserve">https://www.cia.gov/library/publications/the-world-factbook/geos/ir.html?Transportation	</v>
      <v xml:space="preserve">	</v>
    </spb>
    <spb s="0">
      <v xml:space="preserve">Wikipedia	Cia	</v>
      <v xml:space="preserve">CC-BY-SA		</v>
      <v xml:space="preserve">http://en.wikipedia.org/wiki/Iran	https://www.cia.gov/library/publications/the-world-factbook/geos/ir.html?Transportation	</v>
      <v xml:space="preserve">http://creativecommons.org/licenses/by-sa/3.0/		</v>
    </spb>
    <spb s="11">
      <v>15</v>
      <v>61</v>
      <v>62</v>
      <v>63</v>
      <v>19</v>
      <v>63</v>
      <v>64</v>
      <v>65</v>
      <v>63</v>
      <v>64</v>
      <v>21</v>
      <v>64</v>
      <v>22</v>
      <v>66</v>
      <v>62</v>
      <v>67</v>
      <v>26</v>
      <v>66</v>
      <v>27</v>
      <v>28</v>
      <v>29</v>
      <v>66</v>
      <v>66</v>
      <v>66</v>
      <v>61</v>
      <v>66</v>
      <v>62</v>
      <v>66</v>
      <v>30</v>
      <v>31</v>
      <v>32</v>
      <v>33</v>
      <v>66</v>
      <v>66</v>
      <v>66</v>
      <v>34</v>
      <v>66</v>
      <v>66</v>
      <v>66</v>
      <v>66</v>
      <v>66</v>
      <v>66</v>
      <v>66</v>
      <v>61</v>
    </spb>
    <spb s="3">
      <v>3</v>
      <v>Name</v>
      <v>LearnMoreOnLink</v>
    </spb>
    <spb s="17">
      <v>7</v>
      <v>7</v>
      <v>7</v>
    </spb>
    <spb s="18">
      <v>5</v>
      <v>1</v>
    </spb>
    <spb s="14">
      <v>2019</v>
      <v>2017</v>
      <v>kilómetro cuadrado</v>
      <v>2019</v>
      <v>2018</v>
      <v>2019</v>
      <v>2019</v>
      <v>años (2018)</v>
      <v>2019</v>
      <v>por mil (2018)</v>
      <v>2018</v>
      <v>por mil (2018)</v>
      <v>2016</v>
      <v>2016</v>
      <v>2009</v>
      <v>por litro (2016)</v>
      <v>2019</v>
      <v>2015</v>
      <v>muertes por 100 000 (2017)</v>
      <v>kWh (2014)</v>
      <v>2017</v>
      <v>kilotones por año (2016)</v>
      <v>2014</v>
      <v>2017</v>
      <v>2017</v>
      <v>2019</v>
      <v>2017</v>
      <v>2017</v>
      <v>2017</v>
      <v>2017</v>
      <v>2017</v>
      <v>2017</v>
      <v>2017</v>
      <v>2019</v>
    </spb>
    <spb s="0">
      <v xml:space="preserve">Wikipedia	</v>
      <v xml:space="preserve">Public domain	</v>
      <v xml:space="preserve">http://es.wikipedia.org/wiki/Irán	</v>
      <v xml:space="preserve">http://en.wikipedia.org/wiki/Public_domain	</v>
    </spb>
    <spb s="0">
      <v xml:space="preserve">Wikipedia	Cia	travel.state.gov	</v>
      <v xml:space="preserve">CC-BY-SA			</v>
      <v xml:space="preserve">http://en.wikipedia.org/wiki/Mexico	https://www.cia.gov/library/publications/the-world-factbook/geos/mx.html?Transportation	https://travel.state.gov/content/travel/en/international-travel/International-Travel-Country-Information-Pages/Mexico.html	</v>
      <v xml:space="preserve">http://creativecommons.org/licenses/by-sa/3.0/			</v>
    </spb>
    <spb s="0">
      <v xml:space="preserve">Wikipedia	</v>
      <v xml:space="preserve">CC-BY-SA	</v>
      <v xml:space="preserve">http://en.wikipedia.org/wiki/Mexico	</v>
      <v xml:space="preserve">http://creativecommons.org/licenses/by-sa/3.0/	</v>
    </spb>
    <spb s="0">
      <v xml:space="preserve">Wikipedia	Wikipedia	</v>
      <v xml:space="preserve">CC-BY-SA	CC-BY-SA	</v>
      <v xml:space="preserve">http://en.wikipedia.org/wiki/Mexico	http://es.wikipedia.org/wiki/México	</v>
      <v xml:space="preserve">http://creativecommons.org/licenses/by-sa/3.0/	http://creativecommons.org/licenses/by-sa/3.0/	</v>
    </spb>
    <spb s="0">
      <v xml:space="preserve">Wikipedia	</v>
      <v xml:space="preserve">CC-BY-SA	</v>
      <v xml:space="preserve">http://es.wikipedia.org/wiki/México	</v>
      <v xml:space="preserve">http://creativecommons.org/licenses/by-sa/3.0/	</v>
    </spb>
    <spb s="0">
      <v xml:space="preserve">Cia	</v>
      <v xml:space="preserve">	</v>
      <v xml:space="preserve">https://www.cia.gov/library/publications/the-world-factbook/geos/mx.html?Transportation	</v>
      <v xml:space="preserve">	</v>
    </spb>
    <spb s="0">
      <v xml:space="preserve">Wikipedia	Wikipedia	Wikipedia	</v>
      <v xml:space="preserve">CC-BY-SA	CC-BY-SA	CC-BY-SA	</v>
      <v xml:space="preserve">http://en.wikipedia.org/wiki/Mexico	http://es.wikipedia.org/wiki/México	http://fr.wikipedia.org/wiki/Mexique	</v>
      <v xml:space="preserve">http://creativecommons.org/licenses/by-sa/3.0/	http://creativecommons.org/licenses/by-sa/3.0/	http://creativecommons.org/licenses/by-sa/3.0/	</v>
    </spb>
    <spb s="0">
      <v xml:space="preserve">Wikipedia	Cia	</v>
      <v xml:space="preserve">CC-BY-SA		</v>
      <v xml:space="preserve">http://en.wikipedia.org/wiki/Mexico	https://www.cia.gov/library/publications/the-world-factbook/geos/mx.html?Transportation	</v>
      <v xml:space="preserve">http://creativecommons.org/licenses/by-sa/3.0/		</v>
    </spb>
    <spb s="11">
      <v>15</v>
      <v>74</v>
      <v>75</v>
      <v>76</v>
      <v>75</v>
      <v>76</v>
      <v>75</v>
      <v>77</v>
      <v>76</v>
      <v>75</v>
      <v>21</v>
      <v>75</v>
      <v>22</v>
      <v>78</v>
      <v>79</v>
      <v>80</v>
      <v>26</v>
      <v>78</v>
      <v>27</v>
      <v>28</v>
      <v>29</v>
      <v>78</v>
      <v>78</v>
      <v>78</v>
      <v>74</v>
      <v>78</v>
      <v>79</v>
      <v>78</v>
      <v>30</v>
      <v>31</v>
      <v>32</v>
      <v>33</v>
      <v>78</v>
      <v>78</v>
      <v>78</v>
      <v>34</v>
      <v>78</v>
      <v>78</v>
      <v>78</v>
      <v>78</v>
      <v>78</v>
      <v>78</v>
      <v>78</v>
      <v>74</v>
    </spb>
    <spb s="3">
      <v>4</v>
      <v>Name</v>
      <v>LearnMoreOnLink</v>
    </spb>
    <spb s="14">
      <v>2019</v>
      <v>2019</v>
      <v>kilómetro cuadrado</v>
      <v>2020</v>
      <v>2017</v>
      <v>2019</v>
      <v>2019</v>
      <v>años (2018)</v>
      <v>2019</v>
      <v>por mil (2018)</v>
      <v>2018</v>
      <v>por mil (2018)</v>
      <v>2016</v>
      <v>2016</v>
      <v>2018</v>
      <v>por litro (2016)</v>
      <v>2019</v>
      <v>2015</v>
      <v>muertes por 100 000 (2017)</v>
      <v>kWh (2014)</v>
      <v>2017</v>
      <v>kilotones por año (2016)</v>
      <v>2015</v>
      <v>2017</v>
      <v>2017</v>
      <v>2019</v>
      <v>2018</v>
      <v>2018</v>
      <v>2018</v>
      <v>2018</v>
      <v>2018</v>
      <v>2018</v>
      <v>2018</v>
      <v>2019</v>
    </spb>
    <spb s="0">
      <v xml:space="preserve">Wikipedia	</v>
      <v xml:space="preserve">Public domain	</v>
      <v xml:space="preserve">http://es.wikipedia.org/wiki/México	</v>
      <v xml:space="preserve">http://en.wikipedia.org/wiki/Public_domain	</v>
    </spb>
    <spb s="0">
      <v xml:space="preserve">Wikipedia	Cia	travel.state.gov	</v>
      <v xml:space="preserve">CC-BY-SA			</v>
      <v xml:space="preserve">http://en.wikipedia.org/wiki/Argentina	https://www.cia.gov/library/publications/the-world-factbook/geos/ar.html?Transportation	https://travel.state.gov/content/travel/en/international-travel/International-Travel-Country-Information-Pages/Argentina.html	</v>
      <v xml:space="preserve">http://creativecommons.org/licenses/by-sa/3.0/			</v>
    </spb>
    <spb s="0">
      <v xml:space="preserve">Wikipedia	Wikipedia	Cia	</v>
      <v xml:space="preserve">CC-BY-SA	CC-BY-SA		</v>
      <v xml:space="preserve">http://en.wikipedia.org/wiki/Argentina	http://es.wikipedia.org/wiki/Argentina	https://www.cia.gov/library/publications/the-world-factbook/geos/ar.html?Transportation	</v>
      <v xml:space="preserve">http://creativecommons.org/licenses/by-sa/3.0/	http://creativecommons.org/licenses/by-sa/3.0/		</v>
    </spb>
    <spb s="0">
      <v xml:space="preserve">Wikipedia	Wikipedia	</v>
      <v xml:space="preserve">CC-BY-SA	CC-BY-SA	</v>
      <v xml:space="preserve">http://en.wikipedia.org/wiki/Argentina	http://es.wikipedia.org/wiki/Argentina	</v>
      <v xml:space="preserve">http://creativecommons.org/licenses/by-sa/3.0/	http://creativecommons.org/licenses/by-sa/3.0/	</v>
    </spb>
    <spb s="0">
      <v xml:space="preserve">Wikipedia	</v>
      <v xml:space="preserve">CC-BY-SA	</v>
      <v xml:space="preserve">http://en.wikipedia.org/wiki/Argentina	</v>
      <v xml:space="preserve">http://creativecommons.org/licenses/by-sa/3.0/	</v>
    </spb>
    <spb s="0">
      <v xml:space="preserve">Wikipedia	</v>
      <v xml:space="preserve">CC-BY-SA	</v>
      <v xml:space="preserve">http://es.wikipedia.org/wiki/Argentina	</v>
      <v xml:space="preserve">http://creativecommons.org/licenses/by-sa/3.0/	</v>
    </spb>
    <spb s="0">
      <v xml:space="preserve">Wikipedia	travel.state.gov	</v>
      <v xml:space="preserve">CC-BY-SA		</v>
      <v xml:space="preserve">http://en.wikipedia.org/wiki/Argentina	https://travel.state.gov/content/travel/en/international-travel/International-Travel-Country-Information-Pages/Argentina.html	</v>
      <v xml:space="preserve">http://creativecommons.org/licenses/by-sa/3.0/		</v>
    </spb>
    <spb s="0">
      <v xml:space="preserve">Cia	</v>
      <v xml:space="preserve">	</v>
      <v xml:space="preserve">https://www.cia.gov/library/publications/the-world-factbook/geos/ar.html?Transportation	</v>
      <v xml:space="preserve">	</v>
    </spb>
    <spb s="0">
      <v xml:space="preserve">Wikipedia	Wikipedia	Wikipedia	Cia	</v>
      <v xml:space="preserve">CC-BY-SA	CC-BY-SA	CC-BY-SA		</v>
      <v xml:space="preserve">http://en.wikipedia.org/wiki/Argentina	http://es.wikipedia.org/wiki/Argentina	http://fr.wikipedia.org/wiki/Argentine	https://www.cia.gov/library/publications/the-world-factbook/geos/ar.html?Transportation	</v>
      <v xml:space="preserve">http://creativecommons.org/licenses/by-sa/3.0/	http://creativecommons.org/licenses/by-sa/3.0/	http://creativecommons.org/licenses/by-sa/3.0/		</v>
    </spb>
    <spb s="0">
      <v xml:space="preserve">Wikipedia	Cia	</v>
      <v xml:space="preserve">CC-BY-SA		</v>
      <v xml:space="preserve">http://en.wikipedia.org/wiki/Argentina	https://www.cia.gov/library/publications/the-world-factbook/geos/ar.html?Transportation	</v>
      <v xml:space="preserve">http://creativecommons.org/licenses/by-sa/3.0/		</v>
    </spb>
    <spb s="19">
      <v>15</v>
      <v>85</v>
      <v>86</v>
      <v>87</v>
      <v>19</v>
      <v>87</v>
      <v>88</v>
      <v>89</v>
      <v>87</v>
      <v>90</v>
      <v>88</v>
      <v>21</v>
      <v>88</v>
      <v>22</v>
      <v>91</v>
      <v>92</v>
      <v>93</v>
      <v>26</v>
      <v>91</v>
      <v>27</v>
      <v>28</v>
      <v>29</v>
      <v>91</v>
      <v>91</v>
      <v>91</v>
      <v>85</v>
      <v>91</v>
      <v>92</v>
      <v>91</v>
      <v>30</v>
      <v>31</v>
      <v>32</v>
      <v>33</v>
      <v>91</v>
      <v>91</v>
      <v>91</v>
      <v>34</v>
      <v>91</v>
      <v>91</v>
      <v>91</v>
      <v>91</v>
      <v>91</v>
      <v>91</v>
      <v>91</v>
      <v>85</v>
    </spb>
    <spb s="14">
      <v>2019</v>
      <v>2019</v>
      <v>kilómetro cuadrado</v>
      <v>2019</v>
      <v>2017</v>
      <v>2019</v>
      <v>2019</v>
      <v>años (2018)</v>
      <v>2019</v>
      <v>por mil (2018)</v>
      <v>2018</v>
      <v>por mil (2018)</v>
      <v>2016</v>
      <v>2016</v>
      <v>2018</v>
      <v>por litro (2016)</v>
      <v>2019</v>
      <v>2015</v>
      <v>muertes por 100 000 (2017)</v>
      <v>kWh (2014)</v>
      <v>2017</v>
      <v>kilotones por año (2016)</v>
      <v>2014</v>
      <v>2017</v>
      <v>2017</v>
      <v>2019</v>
      <v>2018</v>
      <v>2018</v>
      <v>2018</v>
      <v>2018</v>
      <v>2018</v>
      <v>2018</v>
      <v>2018</v>
      <v>2019</v>
    </spb>
    <spb s="0">
      <v xml:space="preserve">Wikipedia	</v>
      <v xml:space="preserve">Public domain	</v>
      <v xml:space="preserve">http://en.wikipedia.org/wiki/Argentina	</v>
      <v xml:space="preserve">http://en.wikipedia.org/wiki/Public_domain	</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v>
      <v xml:space="preserve">CC-BY-SA	CC-BY-SA	</v>
      <v xml:space="preserve">http://en.wikipedia.org/wiki/Germany	http://es.wikipedia.org/wiki/Alemania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v>
      <v xml:space="preserve">CC-BY-SA	</v>
      <v xml:space="preserve">http://es.wikipedia.org/wiki/Alemania	</v>
      <v xml:space="preserve">http://creativecommons.org/licenses/by-sa/3.0/	</v>
    </spb>
    <spb s="0">
      <v xml:space="preserve">Cia	</v>
      <v xml:space="preserve">	</v>
      <v xml:space="preserve">https://www.cia.gov/library/publications/the-world-factbook/geos/gm.html?Transportation	</v>
      <v xml:space="preserve">	</v>
    </spb>
    <spb s="0">
      <v xml:space="preserve">Wikipedia	Wikipedia	Wikipedia	Cia	</v>
      <v xml:space="preserve">CC-BY-SA	CC-BY-SA	CC-BY-SA		</v>
      <v xml:space="preserve">http://en.wikipedia.org/wiki/Germany	http://es.wikipedia.org/wiki/Alemania	http://fr.wikipedia.org/wiki/Allemagne	https://www.cia.gov/library/publications/the-world-factbook/geos/gm.html?Transportation	</v>
      <v xml:space="preserve">http://creativecommons.org/licenses/by-sa/3.0/	http://creativecommons.org/licenses/by-sa/3.0/	http://creativecommons.org/licenses/by-sa/3.0/		</v>
    </spb>
    <spb s="11">
      <v>15</v>
      <v>97</v>
      <v>98</v>
      <v>99</v>
      <v>19</v>
      <v>99</v>
      <v>100</v>
      <v>101</v>
      <v>99</v>
      <v>100</v>
      <v>21</v>
      <v>100</v>
      <v>22</v>
      <v>102</v>
      <v>103</v>
      <v>98</v>
      <v>26</v>
      <v>102</v>
      <v>27</v>
      <v>28</v>
      <v>29</v>
      <v>102</v>
      <v>102</v>
      <v>102</v>
      <v>97</v>
      <v>102</v>
      <v>103</v>
      <v>102</v>
      <v>30</v>
      <v>31</v>
      <v>32</v>
      <v>33</v>
      <v>102</v>
      <v>102</v>
      <v>102</v>
      <v>34</v>
      <v>102</v>
      <v>102</v>
      <v>102</v>
      <v>102</v>
      <v>102</v>
      <v>102</v>
      <v>102</v>
      <v>97</v>
    </spb>
    <spb s="14">
      <v>2019</v>
      <v>2019</v>
      <v>kilómetro cuadrado</v>
      <v>2019</v>
      <v>2017</v>
      <v>2019</v>
      <v>2019</v>
      <v>años (2018)</v>
      <v>2019</v>
      <v>por mil (2018)</v>
      <v>2018</v>
      <v>por mil (2018)</v>
      <v>2016</v>
      <v>2016</v>
      <v>2018</v>
      <v>por litro (2016)</v>
      <v>2019</v>
      <v>2015</v>
      <v>muertes por 100 000 (2017)</v>
      <v>kWh (2014)</v>
      <v>2017</v>
      <v>kilotones por año (2016)</v>
      <v>2015</v>
      <v>2017</v>
      <v>2017</v>
      <v>2019</v>
      <v>2016</v>
      <v>2016</v>
      <v>2016</v>
      <v>2016</v>
      <v>2016</v>
      <v>2016</v>
      <v>2016</v>
      <v>2019</v>
    </spb>
    <spb s="0">
      <v xml:space="preserve">Wikipedia	</v>
      <v xml:space="preserve">Public domain	</v>
      <v xml:space="preserve">http://es.wikipedia.org/wiki/Alemania	</v>
      <v xml:space="preserve">http://en.wikipedia.org/wiki/Public_domain	</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v>
      <v xml:space="preserve">CC-BY-SA	CC-BY-SA	</v>
      <v xml:space="preserve">http://en.wikipedia.org/wiki/France	http://es.wikipedia.org/wiki/Francia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v>
      <v xml:space="preserve">CC-BY-SA	</v>
      <v xml:space="preserve">http://es.wikipedia.org/wiki/Francia	</v>
      <v xml:space="preserve">http://creativecommons.org/licenses/by-sa/3.0/	</v>
    </spb>
    <spb s="0">
      <v xml:space="preserve">Cia	</v>
      <v xml:space="preserve">	</v>
      <v xml:space="preserve">https://www.cia.gov/library/publications/the-world-factbook/geos/fr.html?Transportation	</v>
      <v xml:space="preserve">	</v>
    </spb>
    <spb s="0">
      <v xml:space="preserve">Wikipedia	Wikipedia	Wikipedia	Cia	</v>
      <v xml:space="preserve">CC-BY-SA	CC-BY-SA	CC-BY-SA		</v>
      <v xml:space="preserve">http://en.wikipedia.org/wiki/France	http://es.wikipedia.org/wiki/Francia	http://fr.wikipedia.org/wiki/France	https://www.cia.gov/library/publications/the-world-factbook/geos/fr.html?Transportation	</v>
      <v xml:space="preserve">http://creativecommons.org/licenses/by-sa/3.0/	http://creativecommons.org/licenses/by-sa/3.0/	http://creativecommons.org/licenses/by-sa/3.0/		</v>
    </spb>
    <spb s="20">
      <v>15</v>
      <v>107</v>
      <v>108</v>
      <v>109</v>
      <v>19</v>
      <v>109</v>
      <v>110</v>
      <v>111</v>
      <v>109</v>
      <v>110</v>
      <v>21</v>
      <v>22</v>
      <v>112</v>
      <v>113</v>
      <v>108</v>
      <v>26</v>
      <v>112</v>
      <v>27</v>
      <v>28</v>
      <v>29</v>
      <v>112</v>
      <v>112</v>
      <v>112</v>
      <v>107</v>
      <v>112</v>
      <v>113</v>
      <v>112</v>
      <v>30</v>
      <v>31</v>
      <v>32</v>
      <v>33</v>
      <v>112</v>
      <v>112</v>
      <v>112</v>
      <v>34</v>
      <v>112</v>
      <v>112</v>
      <v>112</v>
      <v>112</v>
      <v>112</v>
      <v>112</v>
      <v>112</v>
      <v>107</v>
    </spb>
    <spb s="21">
      <v>CPI</v>
      <v>GDP</v>
      <v>Area</v>
      <v>Name</v>
      <v>Population</v>
      <v>UniqueName</v>
      <v>VDPID/VSID</v>
      <v>Abbreviation</v>
      <v>Description</v>
      <v>National anthem</v>
      <v>Minimum wage</v>
      <v>LearnMoreOnLink</v>
      <v>Physicians per thousand</v>
      <v>Currency code</v>
      <v>Urban population</v>
      <v>CPI Change (%)</v>
      <v>Largest city</v>
      <v>Calling code</v>
      <v>Life expectancy</v>
      <v>Unemployment rate</v>
      <v>Birth rate</v>
      <v>Fertility rate</v>
      <v>Forested area (%)</v>
      <v>Infant mortality</v>
      <v>Agricultural land (%)</v>
      <v>Tax revenue (%)</v>
      <v>Gasoline price</v>
      <v>Total tax rate</v>
      <v>Capital/Major City</v>
      <v>Out of pocket health expenditure (%)</v>
      <v>Maternal mortality ratio</v>
      <v>Electric power consumption</v>
      <v>Armed forces size</v>
      <v>Carbon dioxide emissions</v>
      <v>Fossil fuel energy consumption</v>
      <v>Gross primary education enrollment (%)</v>
      <v>Gross tertiary education enrollment (%)</v>
      <v>Population: Labor force participation (%)</v>
      <v>Population: Income share fourth 20%</v>
      <v>Population: Income share third 20%</v>
      <v>Population: Income share second 20%</v>
      <v>Population: Income share highest 10%</v>
      <v>Population: Income share lowest 10%</v>
      <v>Population: Income share highest 20%</v>
      <v>Population: Income share lowest 20%</v>
      <v>Market cap of listed companies</v>
    </spb>
    <spb s="3">
      <v>5</v>
      <v>Name</v>
      <v>LearnMoreOnLink</v>
    </spb>
    <spb s="14">
      <v>2019</v>
      <v>2019</v>
      <v>kilómetro cuadrado</v>
      <v>2019</v>
      <v>2018</v>
      <v>2019</v>
      <v>2019</v>
      <v>años (2018)</v>
      <v>2019</v>
      <v>por mil (2018)</v>
      <v>2018</v>
      <v>por mil (2018)</v>
      <v>2016</v>
      <v>2016</v>
      <v>2018</v>
      <v>por litro (2016)</v>
      <v>2019</v>
      <v>2015</v>
      <v>muertes por 100 000 (2017)</v>
      <v>kWh (2014)</v>
      <v>2017</v>
      <v>kilotones por año (2014)</v>
      <v>2015</v>
      <v>2017</v>
      <v>2017</v>
      <v>2019</v>
      <v>2017</v>
      <v>2017</v>
      <v>2017</v>
      <v>2017</v>
      <v>2017</v>
      <v>2017</v>
      <v>2017</v>
      <v>2018</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v>
      <v xml:space="preserve">CC-BY-SA	CC-BY-SA	</v>
      <v xml:space="preserve">http://en.wikipedia.org/wiki/Spain	http://es.wikipedia.org/wiki/España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v>
      <v xml:space="preserve">CC-BY-SA	</v>
      <v xml:space="preserve">http://es.wikipedia.org/wiki/España	</v>
      <v xml:space="preserve">http://creativecommons.org/licenses/by-sa/3.0/	</v>
    </spb>
    <spb s="0">
      <v xml:space="preserve">Wikipedia	Wikipedia	Wikipedia	Cia	</v>
      <v xml:space="preserve">CC-BY-SA	CC-BY-SA	CC-BY-SA		</v>
      <v xml:space="preserve">http://en.wikipedia.org/wiki/Spain	http://es.wikipedia.org/wiki/España	http://fr.wikipedia.org/wiki/Espagne	https://www.cia.gov/library/publications/the-world-factbook/geos/sp.html?Transportation	</v>
      <v xml:space="preserve">http://creativecommons.org/licenses/by-sa/3.0/	http://creativecommons.org/licenses/by-sa/3.0/	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20">
      <v>15</v>
      <v>118</v>
      <v>119</v>
      <v>120</v>
      <v>19</v>
      <v>120</v>
      <v>121</v>
      <v>122</v>
      <v>120</v>
      <v>121</v>
      <v>21</v>
      <v>22</v>
      <v>119</v>
      <v>123</v>
      <v>124</v>
      <v>26</v>
      <v>119</v>
      <v>27</v>
      <v>28</v>
      <v>29</v>
      <v>119</v>
      <v>119</v>
      <v>119</v>
      <v>118</v>
      <v>119</v>
      <v>123</v>
      <v>119</v>
      <v>30</v>
      <v>31</v>
      <v>32</v>
      <v>33</v>
      <v>119</v>
      <v>119</v>
      <v>119</v>
      <v>34</v>
      <v>119</v>
      <v>119</v>
      <v>119</v>
      <v>119</v>
      <v>119</v>
      <v>119</v>
      <v>119</v>
      <v>118</v>
    </spb>
    <spb s="22">
      <v>CPI</v>
      <v>GDP</v>
      <v>Area</v>
      <v>Image</v>
      <v>Name</v>
      <v>Population</v>
      <v>UniqueName</v>
      <v>VDPID/VSID</v>
      <v>Abbreviation</v>
      <v>Description</v>
      <v>National anthem</v>
      <v>Minimum wage</v>
      <v>LearnMoreOnLink</v>
      <v>Physicians per thousand</v>
      <v>Urban population</v>
      <v>CPI Change (%)</v>
      <v>Largest city</v>
      <v>Calling code</v>
      <v>Life expectancy</v>
      <v>Unemployment rate</v>
      <v>Birth rate</v>
      <v>Fertility rate</v>
      <v>Forested area (%)</v>
      <v>Infant mortality</v>
      <v>Agricultural land (%)</v>
      <v>Tax revenue (%)</v>
      <v>Gasoline price</v>
      <v>Total tax rate</v>
      <v>Capital/Major City</v>
      <v>Out of pocket health expenditure (%)</v>
      <v>Maternal mortality ratio</v>
      <v>Electric power consumption</v>
      <v>Armed forces size</v>
      <v>Carbon dioxide emissions</v>
      <v>Fossil fuel energy consumption</v>
      <v>Gross primary education enrollment (%)</v>
      <v>Gross tertiary education enrollment (%)</v>
      <v>Population: Labor force participation (%)</v>
      <v>Population: Income share fourth 20%</v>
      <v>Population: Income share third 20%</v>
      <v>Population: Income share second 20%</v>
      <v>Population: Income share highest 10%</v>
      <v>Population: Income share lowest 10%</v>
      <v>Population: Income share highest 20%</v>
      <v>Population: Income share lowest 20%</v>
      <v>Market cap of listed companies</v>
    </spb>
    <spb s="3">
      <v>6</v>
      <v>Name</v>
      <v>LearnMoreOnLink</v>
    </spb>
    <spb s="14">
      <v>2019</v>
      <v>2019</v>
      <v>kilómetro cuadrado</v>
      <v>2019</v>
      <v>2017</v>
      <v>2019</v>
      <v>2019</v>
      <v>años (2018)</v>
      <v>2019</v>
      <v>por mil (2018)</v>
      <v>2018</v>
      <v>por mil (2018)</v>
      <v>2016</v>
      <v>2016</v>
      <v>2018</v>
      <v>por litro (2016)</v>
      <v>2019</v>
      <v>2015</v>
      <v>muertes por 100 000 (2017)</v>
      <v>kWh (2014)</v>
      <v>2017</v>
      <v>kilotones por año (2016)</v>
      <v>2015</v>
      <v>2017</v>
      <v>2017</v>
      <v>2019</v>
      <v>2017</v>
      <v>2017</v>
      <v>2017</v>
      <v>2017</v>
      <v>2017</v>
      <v>2017</v>
      <v>2017</v>
      <v>2019</v>
    </spb>
    <spb s="0">
      <v xml:space="preserve">Wikipedia	</v>
      <v xml:space="preserve">CC0	</v>
      <v xml:space="preserve">http://de.wikipedia.org/wiki/Spanien	</v>
      <v xml:space="preserve">http://creativecommons.org/publicdomain/zero/1.0/deed.en	</v>
    </spb>
    <spb s="0">
      <v xml:space="preserve">Wikipedia	Cia	travel.state.gov	</v>
      <v xml:space="preserve">CC-BY-SA			</v>
      <v xml:space="preserve">http://en.wikipedia.org/wiki/Saudi_Arabia	https://www.cia.gov/library/publications/the-world-factbook/geos/sa.html?Transportation	https://travel.state.gov/content/travel/en/international-travel/International-Travel-Country-Information-Pages/SaudiArabia.html	</v>
      <v xml:space="preserve">http://creativecommons.org/licenses/by-sa/3.0/			</v>
    </spb>
    <spb s="0">
      <v xml:space="preserve">Wikipedia	Wikipedia	Wikipedia	Cia	</v>
      <v xml:space="preserve">CC-BY-SA	CC-BY-SA	CC-BY-SA		</v>
      <v xml:space="preserve">http://en.wikipedia.org/wiki/Saudi_Arabia	http://es.wikipedia.org/wiki/Arabia_Saudita	http://fr.wikipedia.org/wiki/Arabie_saoudite	https://www.cia.gov/library/publications/the-world-factbook/geos/sa.html?Transportation	</v>
      <v xml:space="preserve">http://creativecommons.org/licenses/by-sa/3.0/	http://creativecommons.org/licenses/by-sa/3.0/	http://creativecommons.org/licenses/by-sa/3.0/		</v>
    </spb>
    <spb s="0">
      <v xml:space="preserve">Wikipedia	Wikipedia	</v>
      <v xml:space="preserve">CC-BY-SA	CC-BY-SA	</v>
      <v xml:space="preserve">http://en.wikipedia.org/wiki/Saudi_Arabia	http://es.wikipedia.org/wiki/Arabia_Saudita	</v>
      <v xml:space="preserve">http://creativecommons.org/licenses/by-sa/3.0/	http://creativecommons.org/licenses/by-sa/3.0/	</v>
    </spb>
    <spb s="0">
      <v xml:space="preserve">Wikipedia	</v>
      <v xml:space="preserve">CC-BY-SA	</v>
      <v xml:space="preserve">http://en.wikipedia.org/wiki/Saudi_Arabia	</v>
      <v xml:space="preserve">http://creativecommons.org/licenses/by-sa/3.0/	</v>
    </spb>
    <spb s="0">
      <v xml:space="preserve">Wikipedia	</v>
      <v xml:space="preserve">CC-BY-SA	</v>
      <v xml:space="preserve">http://es.wikipedia.org/wiki/Arabia_Saudita	</v>
      <v xml:space="preserve">http://creativecommons.org/licenses/by-sa/3.0/	</v>
    </spb>
    <spb s="0">
      <v xml:space="preserve">Cia	</v>
      <v xml:space="preserve">	</v>
      <v xml:space="preserve">https://www.cia.gov/library/publications/the-world-factbook/geos/sa.html?Transportation	</v>
      <v xml:space="preserve">	</v>
    </spb>
    <spb s="0">
      <v xml:space="preserve">Wikipedia	Cia	</v>
      <v xml:space="preserve">CC-BY-SA		</v>
      <v xml:space="preserve">http://en.wikipedia.org/wiki/Saudi_Arabia	https://www.cia.gov/library/publications/the-world-factbook/geos/sa.html?Transportation	</v>
      <v xml:space="preserve">http://creativecommons.org/licenses/by-sa/3.0/		</v>
    </spb>
    <spb s="23">
      <v>15</v>
      <v>130</v>
      <v>131</v>
      <v>132</v>
      <v>19</v>
      <v>132</v>
      <v>133</v>
      <v>134</v>
      <v>132</v>
      <v>133</v>
      <v>21</v>
      <v>133</v>
      <v>22</v>
      <v>135</v>
      <v>131</v>
      <v>136</v>
      <v>26</v>
      <v>135</v>
      <v>27</v>
      <v>28</v>
      <v>29</v>
      <v>135</v>
      <v>135</v>
      <v>135</v>
      <v>130</v>
      <v>135</v>
      <v>131</v>
      <v>135</v>
      <v>30</v>
      <v>31</v>
      <v>32</v>
      <v>33</v>
      <v>135</v>
      <v>135</v>
      <v>135</v>
      <v>34</v>
      <v>130</v>
    </spb>
    <spb s="24">
      <v>CPI</v>
      <v>GDP</v>
      <v>Area</v>
      <v>Image</v>
      <v>Name</v>
      <v>Population</v>
      <v>UniqueName</v>
      <v>VDPID/VSID</v>
      <v>Abbreviation</v>
      <v>Description</v>
      <v>National anthem</v>
      <v>Minimum wage</v>
      <v>LearnMoreOnLink</v>
      <v>Physicians per thousand</v>
      <v>Currency code</v>
      <v>Urban population</v>
      <v>CPI Change (%)</v>
      <v>Largest city</v>
      <v>Calling code</v>
      <v>Life expectancy</v>
      <v>Unemployment rate</v>
      <v>Birth rate</v>
      <v>Fertility rate</v>
      <v>Forested area (%)</v>
      <v>Infant mortality</v>
      <v>Agricultural land (%)</v>
      <v>Tax revenue (%)</v>
      <v>Gasoline price</v>
      <v>Total tax rate</v>
      <v>Capital/Major City</v>
      <v>Out of pocket health expenditure (%)</v>
      <v>Maternal mortality ratio</v>
      <v>Electric power consumption</v>
      <v>Armed forces size</v>
      <v>Carbon dioxide emissions</v>
      <v>Fossil fuel energy consumption</v>
      <v>Gross primary education enrollment (%)</v>
      <v>Gross tertiary education enrollment (%)</v>
      <v>Population: Labor force participation (%)</v>
      <v>Market cap of listed companies</v>
    </spb>
    <spb s="3">
      <v>7</v>
      <v>Name</v>
      <v>LearnMoreOnLink</v>
    </spb>
    <spb s="25">
      <v>2019</v>
      <v>2019</v>
      <v>kilómetro cuadrado</v>
      <v>2019</v>
      <v>2018</v>
      <v>2019</v>
      <v>2019</v>
      <v>años (2018)</v>
      <v>2019</v>
      <v>por mil (2018)</v>
      <v>2018</v>
      <v>por mil (2018)</v>
      <v>2016</v>
      <v>2016</v>
      <v>2018</v>
      <v>por litro (2016)</v>
      <v>2019</v>
      <v>2015</v>
      <v>muertes por 100 000 (2017)</v>
      <v>kWh (2014)</v>
      <v>2017</v>
      <v>kilotones por año (2016)</v>
      <v>2014</v>
      <v>2018</v>
      <v>2018</v>
      <v>2019</v>
      <v>2019</v>
    </spb>
    <spb s="0">
      <v xml:space="preserve">Wikipedia	</v>
      <v xml:space="preserve">Public domain	</v>
      <v xml:space="preserve">http://en.wikipedia.org/wiki/Saudi_Arabia	</v>
      <v xml:space="preserve">http://en.wikipedia.org/wiki/Public_domain	</v>
    </spb>
    <spb s="0">
      <v xml:space="preserve">Wikipedia	US Census	</v>
      <v xml:space="preserve">CC-BY-SA		</v>
      <v xml:space="preserve">http://en.wikipedia.org/wiki/United_States	http://www.census.gov/quickfacts/table/VET605214/	</v>
      <v xml:space="preserve">http://creativecommons.org/licenses/by-sa/3.0/		</v>
    </spb>
    <spb s="0">
      <v xml:space="preserve">US Census	Cia	</v>
      <v xml:space="preserve">		</v>
      <v xml:space="preserve">https://www.census.gov/popest/data/state/asrh/2014/files/SC-EST2014-AGESEX-CIV.csv	https://www.cia.gov/library/publications/the-world-factbook/geos/us.html?Transportation	</v>
      <v xml:space="preserve">		</v>
    </spb>
    <spb s="0">
      <v xml:space="preserve">Wikipedia	Wikipedia	</v>
      <v xml:space="preserve">CC-BY-SA	CC-BY-SA	</v>
      <v xml:space="preserve">http://en.wikipedia.org/wiki/United_States	http://es.wikipedia.org/wiki/Estados_Unidos	</v>
      <v xml:space="preserve">http://creativecommons.org/licenses/by-sa/3.0/	http://creativecommons.org/licenses/by-sa/3.0/	</v>
    </spb>
    <spb s="0">
      <v xml:space="preserve">Wikipedia	</v>
      <v xml:space="preserve">CC-BY-SA	</v>
      <v xml:space="preserve">http://en.wikipedia.org/wiki/United_States	</v>
      <v xml:space="preserve">http://creativecommons.org/licenses/by-sa/3.0/	</v>
    </spb>
    <spb s="0">
      <v xml:space="preserve">Wikipedia	</v>
      <v xml:space="preserve">CC-BY-SA	</v>
      <v xml:space="preserve">http://es.wikipedia.org/wiki/Estados_Unidos	</v>
      <v xml:space="preserve">http://creativecommons.org/licenses/by-sa/3.0/	</v>
    </spb>
    <spb s="0">
      <v xml:space="preserve">Wikipedia	US Census	Cia	</v>
      <v xml:space="preserve">CC-BY-SA			</v>
      <v xml:space="preserve">http://en.wikipedia.org/wiki/United_States	https://www.census.gov/popest/data/state/asrh/2014/files/SC-EST2014-AGESEX-CIV.csv	https://www.cia.gov/library/publications/the-world-factbook/geos/us.html?Transportation	</v>
      <v xml:space="preserve">http://creativecommons.org/licenses/by-sa/3.0/			</v>
    </spb>
    <spb s="0">
      <v xml:space="preserve">US Census	</v>
      <v xml:space="preserve">	</v>
      <v xml:space="preserve">https://www.census.gov/popest/data/state/asrh/2014/files/SC-EST2014-AGESEX-CIV.csv	</v>
      <v xml:space="preserve">	</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Wikipedia	US Census	Cia	</v>
      <v xml:space="preserve">CC-BY-SA	CC-BY-SA			</v>
      <v xml:space="preserve">http://en.wikipedia.org/wiki/United_States	http://es.wikipedia.org/wiki/Estados_Unidos	https://www.census.gov/popest/data/state/asrh/2014/files/SC-EST2014-AGESEX-CIV.csv	https://www.cia.gov/library/publications/the-world-factbook/geos/us.html?Transportation	</v>
      <v xml:space="preserve">http://creativecommons.org/licenses/by-sa/3.0/	http://creativecommons.org/licenses/by-sa/3.0/			</v>
    </spb>
    <spb s="26">
      <v>15</v>
      <v>142</v>
      <v>143</v>
      <v>144</v>
      <v>19</v>
      <v>144</v>
      <v>145</v>
      <v>146</v>
      <v>144</v>
      <v>145</v>
      <v>21</v>
      <v>145</v>
      <v>22</v>
      <v>147</v>
      <v>26</v>
      <v>27</v>
      <v>28</v>
      <v>29</v>
      <v>148</v>
      <v>148</v>
      <v>148</v>
      <v>149</v>
      <v>148</v>
      <v>150</v>
      <v>148</v>
      <v>30</v>
      <v>31</v>
      <v>32</v>
      <v>33</v>
      <v>148</v>
      <v>148</v>
      <v>148</v>
      <v>34</v>
      <v>148</v>
      <v>148</v>
      <v>148</v>
      <v>148</v>
      <v>148</v>
      <v>148</v>
      <v>148</v>
      <v>149</v>
    </spb>
    <spb s="3">
      <v>8</v>
      <v>Name</v>
      <v>LearnMoreOnLink</v>
    </spb>
    <spb s="14">
      <v>2019</v>
      <v>2022</v>
      <v>kilómetro cuadrado</v>
      <v>2019</v>
      <v>2017</v>
      <v>2019</v>
      <v>2022</v>
      <v>años (2018)</v>
      <v>2020</v>
      <v>por mil (2018)</v>
      <v>2018</v>
      <v>por mil (2018)</v>
      <v>2016</v>
      <v>2016</v>
      <v>2019</v>
      <v>por litro (2016)</v>
      <v>2019</v>
      <v>2015</v>
      <v>muertes por 100 000 (2017)</v>
      <v>kWh (2014)</v>
      <v>2017</v>
      <v>kilotones por año (2016)</v>
      <v>2015</v>
      <v>2017</v>
      <v>2017</v>
      <v>2019</v>
      <v>2016</v>
      <v>2016</v>
      <v>2016</v>
      <v>2016</v>
      <v>2016</v>
      <v>2016</v>
      <v>2016</v>
      <v>2018</v>
    </spb>
    <spb s="0">
      <v xml:space="preserve">Wikipedia	</v>
      <v xml:space="preserve">Public domain	</v>
      <v xml:space="preserve">http://en.wikipedia.org/wiki/United_States	</v>
      <v xml:space="preserve">http://en.wikipedia.org/wiki/Public_domain	</v>
    </spb>
    <spb s="0">
      <v xml:space="preserve">Wikipedia	Cia	travel.state.gov	</v>
      <v xml:space="preserve">CC-BY-SA			</v>
      <v xml:space="preserve">http://en.wikipedia.org/wiki/Poland	https://www.cia.gov/library/publications/the-world-factbook/geos/pl.html?Transportation	https://travel.state.gov/content/travel/en/international-travel/International-Travel-Country-Information-Pages/Poland.html	</v>
      <v xml:space="preserve">http://creativecommons.org/licenses/by-sa/3.0/			</v>
    </spb>
    <spb s="0">
      <v xml:space="preserve">Wikipedia	Wikipedia	</v>
      <v xml:space="preserve">CC-BY-SA	CC-BY-SA	</v>
      <v xml:space="preserve">http://en.wikipedia.org/wiki/Poland	http://es.wikipedia.org/wiki/Polonia	</v>
      <v xml:space="preserve">http://creativecommons.org/licenses/by-sa/3.0/	http://creativecommons.org/licenses/by-sa/3.0/	</v>
    </spb>
    <spb s="0">
      <v xml:space="preserve">Wikipedia	</v>
      <v xml:space="preserve">CC-BY-SA	</v>
      <v xml:space="preserve">http://en.wikipedia.org/wiki/Poland	</v>
      <v xml:space="preserve">http://creativecommons.org/licenses/by-sa/3.0/	</v>
    </spb>
    <spb s="0">
      <v xml:space="preserve">Wikipedia	</v>
      <v xml:space="preserve">CC-BY-SA	</v>
      <v xml:space="preserve">http://es.wikipedia.org/wiki/Polonia	</v>
      <v xml:space="preserve">http://creativecommons.org/licenses/by-sa/3.0/	</v>
    </spb>
    <spb s="0">
      <v xml:space="preserve">Wikipedia	travel.state.gov	</v>
      <v xml:space="preserve">CC-BY-SA		</v>
      <v xml:space="preserve">http://en.wikipedia.org/wiki/Poland	https://travel.state.gov/content/travel/en/international-travel/International-Travel-Country-Information-Pages/Poland.html	</v>
      <v xml:space="preserve">http://creativecommons.org/licenses/by-sa/3.0/		</v>
    </spb>
    <spb s="0">
      <v xml:space="preserve">Cia	</v>
      <v xml:space="preserve">	</v>
      <v xml:space="preserve">https://www.cia.gov/library/publications/the-world-factbook/geos/pl.html?Transportation	</v>
      <v xml:space="preserve">	</v>
    </spb>
    <spb s="0">
      <v xml:space="preserve">Wikipedia	Wikipedia	Wikipedia	Cia	</v>
      <v xml:space="preserve">CC-BY-SA	CC-BY-SA	CC-BY-SA		</v>
      <v xml:space="preserve">http://en.wikipedia.org/wiki/Poland	http://es.wikipedia.org/wiki/Polonia	http://fr.wikipedia.org/wiki/Pologne	https://www.cia.gov/library/publications/the-world-factbook/geos/pl.html?Transportation	</v>
      <v xml:space="preserve">http://creativecommons.org/licenses/by-sa/3.0/	http://creativecommons.org/licenses/by-sa/3.0/	http://creativecommons.org/licenses/by-sa/3.0/		</v>
    </spb>
    <spb s="0">
      <v xml:space="preserve">Wikipedia	Cia	</v>
      <v xml:space="preserve">CC-BY-SA		</v>
      <v xml:space="preserve">http://en.wikipedia.org/wiki/Poland	https://www.cia.gov/library/publications/the-world-factbook/geos/pl.html?Transportation	</v>
      <v xml:space="preserve">http://creativecommons.org/licenses/by-sa/3.0/		</v>
    </spb>
    <spb s="19">
      <v>15</v>
      <v>155</v>
      <v>156</v>
      <v>156</v>
      <v>19</v>
      <v>156</v>
      <v>157</v>
      <v>158</v>
      <v>156</v>
      <v>159</v>
      <v>157</v>
      <v>21</v>
      <v>157</v>
      <v>22</v>
      <v>160</v>
      <v>161</v>
      <v>162</v>
      <v>26</v>
      <v>160</v>
      <v>27</v>
      <v>28</v>
      <v>29</v>
      <v>160</v>
      <v>160</v>
      <v>160</v>
      <v>155</v>
      <v>160</v>
      <v>161</v>
      <v>160</v>
      <v>30</v>
      <v>31</v>
      <v>32</v>
      <v>33</v>
      <v>160</v>
      <v>160</v>
      <v>160</v>
      <v>34</v>
      <v>160</v>
      <v>160</v>
      <v>160</v>
      <v>160</v>
      <v>160</v>
      <v>160</v>
      <v>160</v>
      <v>155</v>
    </spb>
    <spb s="0">
      <v xml:space="preserve">Wikipedia	</v>
      <v xml:space="preserve">Public domain	</v>
      <v xml:space="preserve">http://es.wikipedia.org/wiki/Polonia	</v>
      <v xml:space="preserve">http://en.wikipedia.org/wiki/Public_domain	</v>
    </spb>
    <spb s="0">
      <v xml:space="preserve">Wikipedia	Cia	travel.state.gov	</v>
      <v xml:space="preserve">CC-BY-SA			</v>
      <v xml:space="preserve">http://en.wikipedia.org/wiki/Japan	https://www.cia.gov/library/publications/the-world-factbook/geos/ja.html?Transportation	https://travel.state.gov/content/travel/en/international-travel/International-Travel-Country-Information-Pages/Japan.html	</v>
      <v xml:space="preserve">http://creativecommons.org/licenses/by-sa/3.0/			</v>
    </spb>
    <spb s="0">
      <v xml:space="preserve">Wikipedia	Wikipedia	Wikipedia	</v>
      <v xml:space="preserve">CC-BY-SA	CC-BY-SA	CC-BY-SA	</v>
      <v xml:space="preserve">http://en.wikipedia.org/wiki/Japan	http://es.wikipedia.org/wiki/Japón	http://fr.wikipedia.org/wiki/Japon	</v>
      <v xml:space="preserve">http://creativecommons.org/licenses/by-sa/3.0/	http://creativecommons.org/licenses/by-sa/3.0/	http://creativecommons.org/licenses/by-sa/3.0/	</v>
    </spb>
    <spb s="0">
      <v xml:space="preserve">Wikipedia	Wikipedia	</v>
      <v xml:space="preserve">CC-BY-SA	CC-BY-SA	</v>
      <v xml:space="preserve">http://en.wikipedia.org/wiki/Japan	http://es.wikipedia.org/wiki/Japón	</v>
      <v xml:space="preserve">http://creativecommons.org/licenses/by-sa/3.0/	http://creativecommons.org/licenses/by-sa/3.0/	</v>
    </spb>
    <spb s="0">
      <v xml:space="preserve">Wikipedia	</v>
      <v xml:space="preserve">CC-BY-SA	</v>
      <v xml:space="preserve">http://en.wikipedia.org/wiki/Japan	</v>
      <v xml:space="preserve">http://creativecommons.org/licenses/by-sa/3.0/	</v>
    </spb>
    <spb s="0">
      <v xml:space="preserve">Wikipedia	</v>
      <v xml:space="preserve">CC-BY-SA	</v>
      <v xml:space="preserve">http://es.wikipedia.org/wiki/Japón	</v>
      <v xml:space="preserve">http://creativecommons.org/licenses/by-sa/3.0/	</v>
    </spb>
    <spb s="0">
      <v xml:space="preserve">Cia	</v>
      <v xml:space="preserve">	</v>
      <v xml:space="preserve">https://www.cia.gov/library/publications/the-world-factbook/geos/ja.html?Transportation	</v>
      <v xml:space="preserve">	</v>
    </spb>
    <spb s="0">
      <v xml:space="preserve">Wikipedia	Wikipedia	Wikipedia	Cia	</v>
      <v xml:space="preserve">CC-BY-SA	CC-BY-SA	CC-BY-SA		</v>
      <v xml:space="preserve">http://en.wikipedia.org/wiki/Japan	http://es.wikipedia.org/wiki/Japón	http://fr.wikipedia.org/wiki/Japon	https://www.cia.gov/library/publications/the-world-factbook/geos/ja.html?Transportation	</v>
      <v xml:space="preserve">http://creativecommons.org/licenses/by-sa/3.0/	http://creativecommons.org/licenses/by-sa/3.0/	http://creativecommons.org/licenses/by-sa/3.0/		</v>
    </spb>
    <spb s="0">
      <v xml:space="preserve">Wikipedia	Cia	</v>
      <v xml:space="preserve">CC-BY-SA		</v>
      <v xml:space="preserve">http://en.wikipedia.org/wiki/Japan	https://www.cia.gov/library/publications/the-world-factbook/geos/ja.html?Transportation	</v>
      <v xml:space="preserve">http://creativecommons.org/licenses/by-sa/3.0/		</v>
    </spb>
    <spb s="20">
      <v>15</v>
      <v>165</v>
      <v>166</v>
      <v>167</v>
      <v>168</v>
      <v>167</v>
      <v>168</v>
      <v>169</v>
      <v>167</v>
      <v>168</v>
      <v>21</v>
      <v>22</v>
      <v>170</v>
      <v>171</v>
      <v>172</v>
      <v>26</v>
      <v>170</v>
      <v>27</v>
      <v>28</v>
      <v>29</v>
      <v>170</v>
      <v>170</v>
      <v>170</v>
      <v>165</v>
      <v>170</v>
      <v>171</v>
      <v>170</v>
      <v>30</v>
      <v>31</v>
      <v>32</v>
      <v>33</v>
      <v>170</v>
      <v>170</v>
      <v>170</v>
      <v>34</v>
      <v>170</v>
      <v>170</v>
      <v>170</v>
      <v>170</v>
      <v>170</v>
      <v>170</v>
      <v>170</v>
      <v>165</v>
    </spb>
    <spb s="3">
      <v>9</v>
      <v>Name</v>
      <v>LearnMoreOnLink</v>
    </spb>
    <spb s="14">
      <v>2019</v>
      <v>2019</v>
      <v>kilómetro cuadrado</v>
      <v>2020</v>
      <v>2016</v>
      <v>2019</v>
      <v>2019</v>
      <v>años (2018)</v>
      <v>2019</v>
      <v>por mil (2018)</v>
      <v>2018</v>
      <v>por mil (2018)</v>
      <v>2016</v>
      <v>2016</v>
      <v>2018</v>
      <v>por litro (2016)</v>
      <v>2019</v>
      <v>2015</v>
      <v>muertes por 100 000 (2017)</v>
      <v>kWh (2014)</v>
      <v>2017</v>
      <v>kilotones por año (2016)</v>
      <v>2015</v>
      <v>2015</v>
      <v>2015</v>
      <v>2019</v>
      <v>2013</v>
      <v>2013</v>
      <v>2013</v>
      <v>2013</v>
      <v>2013</v>
      <v>2013</v>
      <v>2013</v>
      <v>2019</v>
    </spb>
    <spb s="0">
      <v xml:space="preserve">Wikipedia	</v>
      <v xml:space="preserve">Public domain	</v>
      <v xml:space="preserve">http://en.wikipedia.org/wiki/Japan	</v>
      <v xml:space="preserve">http://en.wikipedia.org/wiki/Public_domain	</v>
    </spb>
    <spb s="0">
      <v xml:space="preserve">Wikipedia	Cia	travel.state.gov	</v>
      <v xml:space="preserve">CC-BY-SA			</v>
      <v xml:space="preserve">http://en.wikipedia.org/wiki/Morocco	https://www.cia.gov/library/publications/the-world-factbook/geos/mo.html?Transportation	https://travel.state.gov/content/travel/en/international-travel/International-Travel-Country-Information-Pages/Morocco.html	</v>
      <v xml:space="preserve">http://creativecommons.org/licenses/by-sa/3.0/			</v>
    </spb>
    <spb s="0">
      <v xml:space="preserve">Wikipedia	</v>
      <v xml:space="preserve">CC-BY-SA	</v>
      <v xml:space="preserve">http://en.wikipedia.org/wiki/Morocco	</v>
      <v xml:space="preserve">http://creativecommons.org/licenses/by-sa/3.0/	</v>
    </spb>
    <spb s="0">
      <v xml:space="preserve">Wikipedia	Wikipedia	</v>
      <v xml:space="preserve">CC-BY-SA	CC-BY-SA	</v>
      <v xml:space="preserve">http://en.wikipedia.org/wiki/Morocco	http://es.wikipedia.org/wiki/Marruecos	</v>
      <v xml:space="preserve">http://creativecommons.org/licenses/by-sa/3.0/	http://creativecommons.org/licenses/by-sa/3.0/	</v>
    </spb>
    <spb s="0">
      <v xml:space="preserve">Wikipedia	</v>
      <v xml:space="preserve">CC-BY-SA	</v>
      <v xml:space="preserve">http://es.wikipedia.org/wiki/Marruecos	</v>
      <v xml:space="preserve">http://creativecommons.org/licenses/by-sa/3.0/	</v>
    </spb>
    <spb s="0">
      <v xml:space="preserve">Cia	</v>
      <v xml:space="preserve">	</v>
      <v xml:space="preserve">https://www.cia.gov/library/publications/the-world-factbook/geos/mo.html?Transportation	</v>
      <v xml:space="preserve">	</v>
    </spb>
    <spb s="0">
      <v xml:space="preserve">Wikipedia	Cia	</v>
      <v xml:space="preserve">CC-BY-SA		</v>
      <v xml:space="preserve">http://en.wikipedia.org/wiki/Morocco	https://www.cia.gov/library/publications/the-world-factbook/geos/mo.html?Transportation	</v>
      <v xml:space="preserve">http://creativecommons.org/licenses/by-sa/3.0/		</v>
    </spb>
    <spb s="0">
      <v xml:space="preserve">Wikipedia	Wikipedia	Wikipedia	Cia	</v>
      <v xml:space="preserve">CC-BY-SA	CC-BY-SA	CC-BY-SA		</v>
      <v xml:space="preserve">http://en.wikipedia.org/wiki/Morocco	http://es.wikipedia.org/wiki/Marruecos	http://fr.wikipedia.org/wiki/Maroc	https://www.cia.gov/library/publications/the-world-factbook/geos/mo.html?Transportation	</v>
      <v xml:space="preserve">http://creativecommons.org/licenses/by-sa/3.0/	http://creativecommons.org/licenses/by-sa/3.0/	http://creativecommons.org/licenses/by-sa/3.0/		</v>
    </spb>
    <spb s="27">
      <v>15</v>
      <v>177</v>
      <v>178</v>
      <v>179</v>
      <v>179</v>
      <v>178</v>
      <v>180</v>
      <v>179</v>
      <v>178</v>
      <v>178</v>
      <v>21</v>
      <v>178</v>
      <v>22</v>
      <v>181</v>
      <v>179</v>
      <v>182</v>
      <v>26</v>
      <v>181</v>
      <v>27</v>
      <v>28</v>
      <v>29</v>
      <v>181</v>
      <v>181</v>
      <v>181</v>
      <v>177</v>
      <v>181</v>
      <v>183</v>
      <v>181</v>
      <v>30</v>
      <v>31</v>
      <v>32</v>
      <v>33</v>
      <v>181</v>
      <v>181</v>
      <v>181</v>
      <v>34</v>
      <v>181</v>
      <v>181</v>
      <v>181</v>
      <v>181</v>
      <v>181</v>
      <v>181</v>
      <v>181</v>
      <v>177</v>
    </spb>
    <spb s="14">
      <v>2019</v>
      <v>2019</v>
      <v>kilómetro cuadrado</v>
      <v>2020</v>
      <v>2017</v>
      <v>2019</v>
      <v>2019</v>
      <v>años (2018)</v>
      <v>2019</v>
      <v>por mil (2018)</v>
      <v>2018</v>
      <v>por mil (2018)</v>
      <v>2016</v>
      <v>2016</v>
      <v>2018</v>
      <v>por litro (2016)</v>
      <v>2019</v>
      <v>2015</v>
      <v>muertes por 100 000 (2017)</v>
      <v>kWh (2014)</v>
      <v>2017</v>
      <v>kilotones por año (2016)</v>
      <v>2014</v>
      <v>2018</v>
      <v>2018</v>
      <v>2019</v>
      <v>2013</v>
      <v>2013</v>
      <v>2013</v>
      <v>2013</v>
      <v>2013</v>
      <v>2013</v>
      <v>2013</v>
      <v>2019</v>
    </spb>
    <spb s="0">
      <v xml:space="preserve">Wikipedia	</v>
      <v xml:space="preserve">Public domain	</v>
      <v xml:space="preserve">http://es.wikipedia.org/wiki/Marruecos	</v>
      <v xml:space="preserve">http://en.wikipedia.org/wiki/Public_domain	</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Wikipedia	</v>
      <v xml:space="preserve">CC-BY-SA	</v>
      <v xml:space="preserve">http://en.wikipedia.org/wiki/Netherlands	</v>
      <v xml:space="preserve">http://creativecommons.org/licenses/by-sa/3.0/	</v>
    </spb>
    <spb s="0">
      <v xml:space="preserve">Wikipedia	Wikipedia	</v>
      <v xml:space="preserve">CC-BY-SA	CC-BY-SA	</v>
      <v xml:space="preserve">http://en.wikipedia.org/wiki/Netherlands	http://es.wikipedia.org/wiki/Países_Bajos	</v>
      <v xml:space="preserve">http://creativecommons.org/licenses/by-sa/3.0/	http://creativecommons.org/licenses/by-sa/3.0/	</v>
    </spb>
    <spb s="0">
      <v xml:space="preserve">Wikipedia	</v>
      <v xml:space="preserve">CC-BY-SA	</v>
      <v xml:space="preserve">http://es.wikipedia.org/wiki/Países_Bajos	</v>
      <v xml:space="preserve">http://creativecommons.org/licenses/by-sa/3.0/	</v>
    </spb>
    <spb s="0">
      <v xml:space="preserve">Cia	</v>
      <v xml:space="preserve">	</v>
      <v xml:space="preserve">https://www.cia.gov/library/publications/the-world-factbook/geos/nl.html?Transportation	</v>
      <v xml:space="preserve">	</v>
    </spb>
    <spb s="0">
      <v xml:space="preserve">Wikipedia	Wikipedia	Cia	</v>
      <v xml:space="preserve">CC-BY-SA	CC-BY-SA		</v>
      <v xml:space="preserve">http://en.wikipedia.org/wiki/Netherlands	http://es.wikipedia.org/wiki/Países_Bajos	https://www.cia.gov/library/publications/the-world-factbook/geos/nl.html?Transportation	</v>
      <v xml:space="preserve">http://creativecommons.org/licenses/by-sa/3.0/	http://creativecommons.org/licenses/by-sa/3.0/		</v>
    </spb>
    <spb s="0">
      <v xml:space="preserve">Wikipedia	Cia	</v>
      <v xml:space="preserve">CC-BY-SA		</v>
      <v xml:space="preserve">http://en.wikipedia.org/wiki/Netherlands	https://www.cia.gov/library/publications/the-world-factbook/geos/nl.html?Transportation	</v>
      <v xml:space="preserve">http://creativecommons.org/licenses/by-sa/3.0/		</v>
    </spb>
    <spb s="28">
      <v>15</v>
      <v>187</v>
      <v>188</v>
      <v>189</v>
      <v>19</v>
      <v>189</v>
      <v>188</v>
      <v>190</v>
      <v>189</v>
      <v>188</v>
      <v>188</v>
      <v>21</v>
      <v>22</v>
      <v>191</v>
      <v>192</v>
      <v>193</v>
      <v>26</v>
      <v>191</v>
      <v>27</v>
      <v>28</v>
      <v>29</v>
      <v>191</v>
      <v>191</v>
      <v>191</v>
      <v>187</v>
      <v>191</v>
      <v>192</v>
      <v>191</v>
      <v>30</v>
      <v>31</v>
      <v>32</v>
      <v>33</v>
      <v>191</v>
      <v>191</v>
      <v>191</v>
      <v>34</v>
      <v>191</v>
      <v>191</v>
      <v>191</v>
      <v>191</v>
      <v>191</v>
      <v>191</v>
      <v>191</v>
      <v>187</v>
    </spb>
    <spb s="29">
      <v>CPI</v>
      <v>GDP</v>
      <v>Area</v>
      <v>Image</v>
      <v>Name</v>
      <v>Population</v>
      <v>UniqueName</v>
      <v>VDPID/VSID</v>
      <v>Abbreviation</v>
      <v>Description</v>
      <v>National anthem</v>
      <v>Official name</v>
      <v>Minimum wage</v>
      <v>LearnMoreOnLink</v>
      <v>Physicians per thousand</v>
      <v>Urban population</v>
      <v>CPI Change (%)</v>
      <v>Largest city</v>
      <v>Calling code</v>
      <v>Life expectancy</v>
      <v>Unemployment rate</v>
      <v>Birth rate</v>
      <v>Fertility rate</v>
      <v>Forested area (%)</v>
      <v>Infant mortality</v>
      <v>Agricultural land (%)</v>
      <v>Tax revenue (%)</v>
      <v>Gasoline price</v>
      <v>Total tax rate</v>
      <v>Capital/Major City</v>
      <v>Out of pocket health expenditure (%)</v>
      <v>Maternal mortality ratio</v>
      <v>Electric power consumption</v>
      <v>Armed forces size</v>
      <v>Carbon dioxide emissions</v>
      <v>Fossil fuel energy consumption</v>
      <v>Gross primary education enrollment (%)</v>
      <v>Gross tertiary education enrollment (%)</v>
      <v>Population: Labor force participation (%)</v>
      <v>Population: Income share fourth 20%</v>
      <v>Population: Income share third 20%</v>
      <v>Population: Income share second 20%</v>
      <v>Population: Income share highest 10%</v>
      <v>Population: Income share lowest 10%</v>
      <v>Population: Income share highest 20%</v>
      <v>Population: Income share lowest 20%</v>
      <v>Market cap of listed companies</v>
    </spb>
    <spb s="3">
      <v>10</v>
      <v>Name</v>
      <v>LearnMoreOnLink</v>
    </spb>
    <spb s="14">
      <v>2019</v>
      <v>2019</v>
      <v>kilómetro cuadrado</v>
      <v>2019</v>
      <v>2017</v>
      <v>2019</v>
      <v>2019</v>
      <v>años (2018)</v>
      <v>2019</v>
      <v>por mil (2018)</v>
      <v>2018</v>
      <v>por mil (2018)</v>
      <v>2016</v>
      <v>2016</v>
      <v>2018</v>
      <v>por litro (2016)</v>
      <v>2019</v>
      <v>2015</v>
      <v>muertes por 100 000 (2017)</v>
      <v>kWh (2014)</v>
      <v>2017</v>
      <v>kilotones por año (2016)</v>
      <v>2015</v>
      <v>2017</v>
      <v>2017</v>
      <v>2019</v>
      <v>2017</v>
      <v>2017</v>
      <v>2017</v>
      <v>2017</v>
      <v>2017</v>
      <v>2017</v>
      <v>2017</v>
      <v>2017</v>
    </spb>
    <spb s="0">
      <v xml:space="preserve">Wikipedia	</v>
      <v xml:space="preserve">Public domain	</v>
      <v xml:space="preserve">http://en.wikipedia.org/wiki/Netherlands	</v>
      <v xml:space="preserve">http://en.wikipedia.org/wiki/Public_domain	</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Wikipedia	Cia	</v>
      <v xml:space="preserve">CC-BY-SA	CC-BY-SA		</v>
      <v xml:space="preserve">http://en.wikipedia.org/wiki/Canada	http://fr.wikipedia.org/wiki/Canada	https://www.cia.gov/library/publications/the-world-factbook/geos/ca.html?Transportation	</v>
      <v xml:space="preserve">http://creativecommons.org/licenses/by-sa/3.0/	http://creativecommons.org/licenses/by-sa/3.0/		</v>
    </spb>
    <spb s="0">
      <v xml:space="preserve">Wikipedia	Wikipedia	</v>
      <v xml:space="preserve">CC-BY-SA	CC-BY-SA	</v>
      <v xml:space="preserve">http://en.wikipedia.org/wiki/Canada	http://es.wikipedia.org/wiki/Canadá	</v>
      <v xml:space="preserve">http://creativecommons.org/licenses/by-sa/3.0/	http://creativecommons.org/licenses/by-sa/3.0/	</v>
    </spb>
    <spb s="0">
      <v xml:space="preserve">Wikipedia	</v>
      <v xml:space="preserve">CC-BY-SA	</v>
      <v xml:space="preserve">http://en.wikipedia.org/wiki/Canada	</v>
      <v xml:space="preserve">http://creativecommons.org/licenses/by-sa/3.0/	</v>
    </spb>
    <spb s="0">
      <v xml:space="preserve">Wikipedia	</v>
      <v xml:space="preserve">CC-BY-SA	</v>
      <v xml:space="preserve">http://es.wikipedia.org/wiki/Canadá	</v>
      <v xml:space="preserve">http://creativecommons.org/licenses/by-sa/3.0/	</v>
    </spb>
    <spb s="0">
      <v xml:space="preserve">Cia	</v>
      <v xml:space="preserve">	</v>
      <v xml:space="preserve">https://www.cia.gov/library/publications/the-world-factbook/geos/ca.html?Transportation	</v>
      <v xml:space="preserve">	</v>
    </spb>
    <spb s="0">
      <v xml:space="preserve">Wikipedia	Cia	</v>
      <v xml:space="preserve">CC-BY-SA		</v>
      <v xml:space="preserve">http://en.wikipedia.org/wiki/Canada	https://www.cia.gov/library/publications/the-world-factbook/geos/ca.html?Transportation	</v>
      <v xml:space="preserve">http://creativecommons.org/licenses/by-sa/3.0/		</v>
    </spb>
    <spb s="0">
      <v xml:space="preserve">Wikipedia	Wikipedia	Wikipedia	Cia	</v>
      <v xml:space="preserve">CC-BY-SA	CC-BY-SA	CC-BY-SA		</v>
      <v xml:space="preserve">http://en.wikipedia.org/wiki/Canada	http://es.wikipedia.org/wiki/Canadá	http://fr.wikipedia.org/wiki/Canada	https://www.cia.gov/library/publications/the-world-factbook/geos/ca.html?Transportation	</v>
      <v xml:space="preserve">http://creativecommons.org/licenses/by-sa/3.0/	http://creativecommons.org/licenses/by-sa/3.0/	http://creativecommons.org/licenses/by-sa/3.0/		</v>
    </spb>
    <spb s="30">
      <v>15</v>
      <v>199</v>
      <v>200</v>
      <v>201</v>
      <v>202</v>
      <v>201</v>
      <v>202</v>
      <v>203</v>
      <v>201</v>
      <v>202</v>
      <v>21</v>
      <v>202</v>
      <v>22</v>
      <v>204</v>
      <v>205</v>
      <v>26</v>
      <v>204</v>
      <v>27</v>
      <v>28</v>
      <v>29</v>
      <v>204</v>
      <v>204</v>
      <v>204</v>
      <v>199</v>
      <v>204</v>
      <v>206</v>
      <v>204</v>
      <v>30</v>
      <v>31</v>
      <v>32</v>
      <v>33</v>
      <v>204</v>
      <v>204</v>
      <v>204</v>
      <v>34</v>
      <v>204</v>
      <v>204</v>
      <v>204</v>
      <v>204</v>
      <v>204</v>
      <v>204</v>
      <v>204</v>
      <v>199</v>
    </spb>
    <spb s="14">
      <v>2019</v>
      <v>2019</v>
      <v>kilómetro cuadrado</v>
      <v>2021</v>
      <v>2017</v>
      <v>2019</v>
      <v>2019</v>
      <v>años (2018)</v>
      <v>2019</v>
      <v>por mil (2018)</v>
      <v>2018</v>
      <v>por mil (2018)</v>
      <v>2016</v>
      <v>2016</v>
      <v>2018</v>
      <v>por litro (2016)</v>
      <v>2019</v>
      <v>2015</v>
      <v>muertes por 100 000 (2017)</v>
      <v>kWh (2014)</v>
      <v>2017</v>
      <v>kilotones por año (2016)</v>
      <v>2015</v>
      <v>2017</v>
      <v>2017</v>
      <v>2019</v>
      <v>2013</v>
      <v>2013</v>
      <v>2013</v>
      <v>2013</v>
      <v>2013</v>
      <v>2013</v>
      <v>2013</v>
      <v>2018</v>
    </spb>
    <spb s="0">
      <v xml:space="preserve">Wikipedia	</v>
      <v xml:space="preserve">Public domain	</v>
      <v xml:space="preserve">http://es.wikipedia.org/wiki/Canadá	</v>
      <v xml:space="preserve">http://en.wikipedia.org/wiki/Public_domain	</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Wikipedia	</v>
      <v xml:space="preserve">CC-BY-SA	</v>
      <v xml:space="preserve">http://en.wikipedia.org/wiki/South_Korea	</v>
      <v xml:space="preserve">http://creativecommons.org/licenses/by-sa/3.0/	</v>
    </spb>
    <spb s="0">
      <v xml:space="preserve">Wikipedia	Wikipedia	</v>
      <v xml:space="preserve">CC-BY-SA	CC-BY-SA	</v>
      <v xml:space="preserve">http://en.wikipedia.org/wiki/South_Korea	http://es.wikipedia.org/wiki/Corea_del_Sur	</v>
      <v xml:space="preserve">http://creativecommons.org/licenses/by-sa/3.0/	http://creativecommons.org/licenses/by-sa/3.0/	</v>
    </spb>
    <spb s="0">
      <v xml:space="preserve">Wikipedia	</v>
      <v xml:space="preserve">CC-BY-SA	</v>
      <v xml:space="preserve">http://es.wikipedia.org/wiki/Corea_del_Sur	</v>
      <v xml:space="preserve">http://creativecommons.org/licenses/by-sa/3.0/	</v>
    </spb>
    <spb s="0">
      <v xml:space="preserve">Cia	</v>
      <v xml:space="preserve">	</v>
      <v xml:space="preserve">https://www.cia.gov/library/publications/the-world-factbook/geos/ks.html?Transportation	</v>
      <v xml:space="preserve">	</v>
    </spb>
    <spb s="0">
      <v xml:space="preserve">Wikipedia	Wikipedia	Cia	</v>
      <v xml:space="preserve">CC-BY-SA	CC-BY-SA		</v>
      <v xml:space="preserve">http://en.wikipedia.org/wiki/South_Korea	http://es.wikipedia.org/wiki/Corea_del_Sur	https://www.cia.gov/library/publications/the-world-factbook/geos/ks.html?Transportation	</v>
      <v xml:space="preserve">http://creativecommons.org/licenses/by-sa/3.0/	http://creativecommons.org/licenses/by-sa/3.0/		</v>
    </spb>
    <spb s="0">
      <v xml:space="preserve">Wikipedia	Cia	</v>
      <v xml:space="preserve">CC-BY-SA		</v>
      <v xml:space="preserve">http://en.wikipedia.org/wiki/South_Korea	https://www.cia.gov/library/publications/the-world-factbook/geos/ks.html?Transportation	</v>
      <v xml:space="preserve">http://creativecommons.org/licenses/by-sa/3.0/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11">
      <v>15</v>
      <v>210</v>
      <v>211</v>
      <v>212</v>
      <v>19</v>
      <v>212</v>
      <v>211</v>
      <v>213</v>
      <v>212</v>
      <v>211</v>
      <v>21</v>
      <v>211</v>
      <v>22</v>
      <v>214</v>
      <v>215</v>
      <v>216</v>
      <v>26</v>
      <v>214</v>
      <v>27</v>
      <v>28</v>
      <v>29</v>
      <v>214</v>
      <v>214</v>
      <v>214</v>
      <v>217</v>
      <v>214</v>
      <v>215</v>
      <v>214</v>
      <v>30</v>
      <v>31</v>
      <v>32</v>
      <v>33</v>
      <v>214</v>
      <v>214</v>
      <v>214</v>
      <v>34</v>
      <v>214</v>
      <v>214</v>
      <v>214</v>
      <v>214</v>
      <v>214</v>
      <v>214</v>
      <v>214</v>
      <v>217</v>
    </spb>
    <spb s="14">
      <v>2019</v>
      <v>2017</v>
      <v>kilómetro cuadrado</v>
      <v>2019</v>
      <v>2017</v>
      <v>2019</v>
      <v>2019</v>
      <v>años (2018)</v>
      <v>2019</v>
      <v>por mil (2018)</v>
      <v>2018</v>
      <v>por mil (2018)</v>
      <v>2016</v>
      <v>2016</v>
      <v>2018</v>
      <v>por litro (2016)</v>
      <v>2019</v>
      <v>2015</v>
      <v>muertes por 100 000 (2017)</v>
      <v>kWh (2014)</v>
      <v>2017</v>
      <v>kilotones por año (2016)</v>
      <v>2015</v>
      <v>2017</v>
      <v>2017</v>
      <v>2019</v>
      <v>2012</v>
      <v>2012</v>
      <v>2012</v>
      <v>2012</v>
      <v>2012</v>
      <v>2012</v>
      <v>2012</v>
      <v>2018</v>
    </spb>
    <spb s="0">
      <v xml:space="preserve">Wikipedia	</v>
      <v xml:space="preserve">Public domain	</v>
      <v xml:space="preserve">http://en.wikipedia.org/wiki/South_Korea	</v>
      <v xml:space="preserve">http://en.wikipedia.org/wiki/Public_domain	</v>
    </spb>
    <spb s="0">
      <v xml:space="preserve">Wikipedia	Cia	travel.state.gov	</v>
      <v xml:space="preserve">CC-BY-SA			</v>
      <v xml:space="preserve">http://en.wikipedia.org/wiki/Ecuador	https://www.cia.gov/library/publications/the-world-factbook/geos/ec.html?Transportation	https://travel.state.gov/content/travel/en/international-travel/International-Travel-Country-Information-Pages/Ecuador.html	</v>
      <v xml:space="preserve">http://creativecommons.org/licenses/by-sa/3.0/			</v>
    </spb>
    <spb s="0">
      <v xml:space="preserve">Wikipedia	</v>
      <v xml:space="preserve">CC-BY-SA	</v>
      <v xml:space="preserve">http://en.wikipedia.org/wiki/Ecuador	</v>
      <v xml:space="preserve">http://creativecommons.org/licenses/by-sa/3.0/	</v>
    </spb>
    <spb s="0">
      <v xml:space="preserve">Wikipedia	Wikipedia	</v>
      <v xml:space="preserve">CC-BY-SA	CC-BY-SA	</v>
      <v xml:space="preserve">http://en.wikipedia.org/wiki/Ecuador	http://es.wikipedia.org/wiki/Ecuador	</v>
      <v xml:space="preserve">http://creativecommons.org/licenses/by-sa/3.0/	http://creativecommons.org/licenses/by-sa/3.0/	</v>
    </spb>
    <spb s="0">
      <v xml:space="preserve">Wikipedia	</v>
      <v xml:space="preserve">CC-BY-SA	</v>
      <v xml:space="preserve">http://es.wikipedia.org/wiki/Ecuador	</v>
      <v xml:space="preserve">http://creativecommons.org/licenses/by-sa/3.0/	</v>
    </spb>
    <spb s="0">
      <v xml:space="preserve">Cia	</v>
      <v xml:space="preserve">	</v>
      <v xml:space="preserve">https://www.cia.gov/library/publications/the-world-factbook/geos/ec.html?Transportation	</v>
      <v xml:space="preserve">	</v>
    </spb>
    <spb s="0">
      <v xml:space="preserve">Wikipedia	Wikipedia	Cia	</v>
      <v xml:space="preserve">CC-BY-SA	CC-BY-SA		</v>
      <v xml:space="preserve">http://en.wikipedia.org/wiki/Ecuador	http://es.wikipedia.org/wiki/Ecuador	https://www.cia.gov/library/publications/the-world-factbook/geos/ec.html?Transportation	</v>
      <v xml:space="preserve">http://creativecommons.org/licenses/by-sa/3.0/	http://creativecommons.org/licenses/by-sa/3.0/		</v>
    </spb>
    <spb s="0">
      <v xml:space="preserve">Wikipedia	Cia	</v>
      <v xml:space="preserve">CC-BY-SA		</v>
      <v xml:space="preserve">http://en.wikipedia.org/wiki/Ecuador	https://www.cia.gov/library/publications/the-world-factbook/geos/ec.html?Transportation	</v>
      <v xml:space="preserve">http://creativecommons.org/licenses/by-sa/3.0/		</v>
    </spb>
    <spb s="31">
      <v>15</v>
      <v>221</v>
      <v>222</v>
      <v>223</v>
      <v>19</v>
      <v>223</v>
      <v>222</v>
      <v>224</v>
      <v>223</v>
      <v>222</v>
      <v>21</v>
      <v>222</v>
      <v>22</v>
      <v>225</v>
      <v>226</v>
      <v>227</v>
      <v>26</v>
      <v>225</v>
      <v>27</v>
      <v>28</v>
      <v>29</v>
      <v>225</v>
      <v>225</v>
      <v>221</v>
      <v>225</v>
      <v>226</v>
      <v>225</v>
      <v>30</v>
      <v>31</v>
      <v>32</v>
      <v>33</v>
      <v>225</v>
      <v>225</v>
      <v>225</v>
      <v>34</v>
      <v>225</v>
      <v>225</v>
      <v>225</v>
      <v>225</v>
      <v>225</v>
      <v>225</v>
      <v>225</v>
      <v>221</v>
    </spb>
    <spb s="32">
      <v>CPI</v>
      <v>GDP</v>
      <v>Area</v>
      <v>Image</v>
      <v>Name</v>
      <v>Population</v>
      <v>UniqueName</v>
      <v>VDPID/VSID</v>
      <v>Abbreviation</v>
      <v>Description</v>
      <v>National anthem</v>
      <v>Minimum wage</v>
      <v>LearnMoreOnLink</v>
      <v>Physicians per thousand</v>
      <v>Currency code</v>
      <v>Urban population</v>
      <v>CPI Change (%)</v>
      <v>Largest city</v>
      <v>Calling code</v>
      <v>Life expectancy</v>
      <v>Unemployment rate</v>
      <v>Birth rate</v>
      <v>Fertility rate</v>
      <v>Forested area (%)</v>
      <v>Infant mortality</v>
      <v>Agricultural land (%)</v>
      <v>Gasoline price</v>
      <v>Total tax rate</v>
      <v>Capital/Major City</v>
      <v>Out of pocket health expenditure (%)</v>
      <v>Maternal mortality ratio</v>
      <v>Electric power consumption</v>
      <v>Armed forces size</v>
      <v>Carbon dioxide emissions</v>
      <v>Fossil fuel energy consumption</v>
      <v>Gross primary education enrollment (%)</v>
      <v>Gross tertiary education enrollment (%)</v>
      <v>Population: Labor force participation (%)</v>
      <v>Population: Income share fourth 20%</v>
      <v>Population: Income share third 20%</v>
      <v>Population: Income share second 20%</v>
      <v>Population: Income share highest 10%</v>
      <v>Population: Income share lowest 10%</v>
      <v>Population: Income share highest 20%</v>
      <v>Population: Income share lowest 20%</v>
      <v>Market cap of listed companies</v>
    </spb>
    <spb s="3">
      <v>11</v>
      <v>Name</v>
      <v>LearnMoreOnLink</v>
    </spb>
    <spb s="33">
      <v>2019</v>
      <v>2019</v>
      <v>kilómetro cuadrado</v>
      <v>2019</v>
      <v>2016</v>
      <v>2019</v>
      <v>2019</v>
      <v>años (2018)</v>
      <v>2019</v>
      <v>por mil (2018)</v>
      <v>2018</v>
      <v>por mil (2018)</v>
      <v>2016</v>
      <v>2016</v>
      <v>por litro (2016)</v>
      <v>2019</v>
      <v>2015</v>
      <v>muertes por 100 000 (2017)</v>
      <v>kWh (2014)</v>
      <v>2017</v>
      <v>kilotones por año (2016)</v>
      <v>2014</v>
      <v>2018</v>
      <v>2015</v>
      <v>2019</v>
      <v>2018</v>
      <v>2018</v>
      <v>2018</v>
      <v>2018</v>
      <v>2018</v>
      <v>2018</v>
      <v>2018</v>
      <v>2000</v>
    </spb>
    <spb s="0">
      <v xml:space="preserve">Wikipedia	</v>
      <v xml:space="preserve">Public domain	</v>
      <v xml:space="preserve">http://es.wikipedia.org/wiki/Ecuador	</v>
      <v xml:space="preserve">http://en.wikipedia.org/wiki/Public_domain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Wikipedia	</v>
      <v xml:space="preserve">CC-BY-SA	CC-BY-SA	</v>
      <v xml:space="preserve">http://en.wikipedia.org/wiki/Portugal	http://es.wikipedia.org/wiki/Portugal	</v>
      <v xml:space="preserve">http://creativecommons.org/licenses/by-sa/3.0/	http://creativecommons.org/licenses/by-sa/3.0/	</v>
    </spb>
    <spb s="0">
      <v xml:space="preserve">Wikipedia	</v>
      <v xml:space="preserve">CC-BY-SA	</v>
      <v xml:space="preserve">http://es.wikipedia.org/wiki/Portugal	</v>
      <v xml:space="preserve">http://creativecommons.org/licenses/by-sa/3.0/	</v>
    </spb>
    <spb s="0">
      <v xml:space="preserve">Cia	</v>
      <v xml:space="preserve">	</v>
      <v xml:space="preserve">https://www.cia.gov/library/publications/the-world-factbook/geos/po.html?Transportation	</v>
      <v xml:space="preserve">	</v>
    </spb>
    <spb s="0">
      <v xml:space="preserve">Wikipedia	Wikipedia	Wikipedia	Cia	</v>
      <v xml:space="preserve">CC-BY-SA	CC-BY-SA	CC-BY-SA		</v>
      <v xml:space="preserve">http://en.wikipedia.org/wiki/Portugal	http://es.wikipedia.org/wiki/Portugal	http://fr.wikipedia.org/wiki/Portugal	https://www.cia.gov/library/publications/the-world-factbook/geos/po.html?Transportation	</v>
      <v xml:space="preserve">http://creativecommons.org/licenses/by-sa/3.0/	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19">
      <v>15</v>
      <v>233</v>
      <v>234</v>
      <v>235</v>
      <v>19</v>
      <v>235</v>
      <v>234</v>
      <v>236</v>
      <v>234</v>
      <v>234</v>
      <v>234</v>
      <v>21</v>
      <v>234</v>
      <v>22</v>
      <v>237</v>
      <v>238</v>
      <v>239</v>
      <v>26</v>
      <v>237</v>
      <v>27</v>
      <v>28</v>
      <v>29</v>
      <v>237</v>
      <v>237</v>
      <v>237</v>
      <v>233</v>
      <v>237</v>
      <v>238</v>
      <v>237</v>
      <v>30</v>
      <v>31</v>
      <v>32</v>
      <v>33</v>
      <v>237</v>
      <v>237</v>
      <v>237</v>
      <v>34</v>
      <v>237</v>
      <v>237</v>
      <v>237</v>
      <v>237</v>
      <v>237</v>
      <v>237</v>
      <v>237</v>
      <v>233</v>
    </spb>
    <spb s="14">
      <v>2019</v>
      <v>2019</v>
      <v>kilómetro cuadrado</v>
      <v>2019</v>
      <v>2017</v>
      <v>2019</v>
      <v>2019</v>
      <v>años (2018)</v>
      <v>2019</v>
      <v>por mil (2018)</v>
      <v>2018</v>
      <v>por mil (2018)</v>
      <v>2016</v>
      <v>2016</v>
      <v>2018</v>
      <v>por litro (2016)</v>
      <v>2019</v>
      <v>2015</v>
      <v>muertes por 100 000 (2017)</v>
      <v>kWh (2014)</v>
      <v>2017</v>
      <v>kilotones por año (2016)</v>
      <v>2015</v>
      <v>2017</v>
      <v>2017</v>
      <v>2019</v>
      <v>2017</v>
      <v>2017</v>
      <v>2017</v>
      <v>2017</v>
      <v>2017</v>
      <v>2017</v>
      <v>2017</v>
      <v>2018</v>
    </spb>
    <spb s="0">
      <v xml:space="preserve">Wikipedia	</v>
      <v xml:space="preserve">Public domain	</v>
      <v xml:space="preserve">http://es.wikipedia.org/wiki/Portugal	</v>
      <v xml:space="preserve">http://en.wikipedia.org/wiki/Public_domain	</v>
    </spb>
    <spb s="0">
      <v xml:space="preserve">Wikipedia	Cia	travel.state.gov	</v>
      <v xml:space="preserve">CC-BY-SA			</v>
      <v xml:space="preserve">http://en.wikipedia.org/wiki/Belgium	https://www.cia.gov/library/publications/the-world-factbook/geos/be.html?Transportation	https://travel.state.gov/content/travel/en/international-travel/International-Travel-Country-Information-Pages/Belgium.html	</v>
      <v xml:space="preserve">http://creativecommons.org/licenses/by-sa/3.0/			</v>
    </spb>
    <spb s="0">
      <v xml:space="preserve">Wikipedia	</v>
      <v xml:space="preserve">CC-BY-SA	</v>
      <v xml:space="preserve">http://en.wikipedia.org/wiki/Belgium	</v>
      <v xml:space="preserve">http://creativecommons.org/licenses/by-sa/3.0/	</v>
    </spb>
    <spb s="0">
      <v xml:space="preserve">Wikipedia	Wikipedia	</v>
      <v xml:space="preserve">CC-BY-SA	CC-BY-SA	</v>
      <v xml:space="preserve">http://en.wikipedia.org/wiki/Belgium	http://es.wikipedia.org/wiki/Bélgica	</v>
      <v xml:space="preserve">http://creativecommons.org/licenses/by-sa/3.0/	http://creativecommons.org/licenses/by-sa/3.0/	</v>
    </spb>
    <spb s="0">
      <v xml:space="preserve">Wikipedia	</v>
      <v xml:space="preserve">CC-BY-SA	</v>
      <v xml:space="preserve">http://es.wikipedia.org/wiki/Bélgica	</v>
      <v xml:space="preserve">http://creativecommons.org/licenses/by-sa/3.0/	</v>
    </spb>
    <spb s="0">
      <v xml:space="preserve">Cia	</v>
      <v xml:space="preserve">	</v>
      <v xml:space="preserve">https://www.cia.gov/library/publications/the-world-factbook/geos/be.html?Transportation	</v>
      <v xml:space="preserve">	</v>
    </spb>
    <spb s="0">
      <v xml:space="preserve">Wikipedia	Cia	</v>
      <v xml:space="preserve">CC-BY-SA		</v>
      <v xml:space="preserve">http://en.wikipedia.org/wiki/Belgium	https://www.cia.gov/library/publications/the-world-factbook/geos/be.html?Transportation	</v>
      <v xml:space="preserve">http://creativecommons.org/licenses/by-sa/3.0/		</v>
    </spb>
    <spb s="0">
      <v xml:space="preserve">Wikipedia	Wikipedia	Wikipedia	</v>
      <v xml:space="preserve">CC-BY-SA	CC-BY-SA	CC-BY-SA	</v>
      <v xml:space="preserve">http://en.wikipedia.org/wiki/Belgium	http://es.wikipedia.org/wiki/Bélgica	http://fr.wikipedia.org/wiki/Belgique	</v>
      <v xml:space="preserve">http://creativecommons.org/licenses/by-sa/3.0/	http://creativecommons.org/licenses/by-sa/3.0/	http://creativecommons.org/licenses/by-sa/3.0/	</v>
    </spb>
    <spb s="30">
      <v>15</v>
      <v>243</v>
      <v>244</v>
      <v>245</v>
      <v>19</v>
      <v>245</v>
      <v>244</v>
      <v>246</v>
      <v>245</v>
      <v>244</v>
      <v>21</v>
      <v>244</v>
      <v>22</v>
      <v>247</v>
      <v>248</v>
      <v>26</v>
      <v>247</v>
      <v>27</v>
      <v>28</v>
      <v>29</v>
      <v>247</v>
      <v>247</v>
      <v>247</v>
      <v>243</v>
      <v>247</v>
      <v>249</v>
      <v>247</v>
      <v>30</v>
      <v>31</v>
      <v>32</v>
      <v>33</v>
      <v>247</v>
      <v>247</v>
      <v>247</v>
      <v>34</v>
      <v>247</v>
      <v>247</v>
      <v>247</v>
      <v>247</v>
      <v>247</v>
      <v>247</v>
      <v>247</v>
      <v>243</v>
    </spb>
    <spb s="0">
      <v xml:space="preserve">Wikipedia	</v>
      <v xml:space="preserve">Public domain	</v>
      <v xml:space="preserve">https://de.wikipedia.org/wiki/Belgien	</v>
      <v xml:space="preserve">http://en.wikipedia.org/wiki/Public_domain	</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v>
      <v xml:space="preserve">CC-BY-SA	</v>
      <v xml:space="preserve">http://en.wikipedia.org/wiki/Australia	</v>
      <v xml:space="preserve">http://creativecommons.org/licenses/by-sa/3.0/	</v>
    </spb>
    <spb s="0">
      <v xml:space="preserve">Wikipedia	Wikipedia	</v>
      <v xml:space="preserve">CC-BY-SA	CC-BY-SA	</v>
      <v xml:space="preserve">http://en.wikipedia.org/wiki/Australia	http://es.wikipedia.org/wiki/Australia	</v>
      <v xml:space="preserve">http://creativecommons.org/licenses/by-sa/3.0/	http://creativecommons.org/licenses/by-sa/3.0/	</v>
    </spb>
    <spb s="0">
      <v xml:space="preserve">Wikipedia	</v>
      <v xml:space="preserve">CC-BY-SA	</v>
      <v xml:space="preserve">http://es.wikipedia.org/wiki/Australia	</v>
      <v xml:space="preserve">http://creativecommons.org/licenses/by-sa/3.0/	</v>
    </spb>
    <spb s="0">
      <v xml:space="preserve">Cia	</v>
      <v xml:space="preserve">	</v>
      <v xml:space="preserve">https://www.cia.gov/library/publications/the-world-factbook/geos/as.html?Transportation	</v>
      <v xml:space="preserve">	</v>
    </spb>
    <spb s="0">
      <v xml:space="preserve">Wikipedia	Cia	</v>
      <v xml:space="preserve">CC-BY-SA		</v>
      <v xml:space="preserve">http://en.wikipedia.org/wiki/Australia	https://www.cia.gov/library/publications/the-world-factbook/geos/as.html?Transportation	</v>
      <v xml:space="preserve">http://creativecommons.org/licenses/by-sa/3.0/		</v>
    </spb>
    <spb s="0">
      <v xml:space="preserve">Wikipedia	Wikipedia	Wikipedia	Cia	</v>
      <v xml:space="preserve">CC-BY-SA	CC-BY-SA	CC-BY-SA		</v>
      <v xml:space="preserve">http://en.wikipedia.org/wiki/Australia	http://es.wikipedia.org/wiki/Australia	http://fr.wikipedia.org/wiki/Australie	https://www.cia.gov/library/publications/the-world-factbook/geos/as.html?Transportation	</v>
      <v xml:space="preserve">http://creativecommons.org/licenses/by-sa/3.0/	http://creativecommons.org/licenses/by-sa/3.0/	http://creativecommons.org/licenses/by-sa/3.0/		</v>
    </spb>
    <spb s="30">
      <v>15</v>
      <v>252</v>
      <v>253</v>
      <v>254</v>
      <v>19</v>
      <v>254</v>
      <v>253</v>
      <v>255</v>
      <v>254</v>
      <v>253</v>
      <v>21</v>
      <v>253</v>
      <v>22</v>
      <v>256</v>
      <v>257</v>
      <v>26</v>
      <v>256</v>
      <v>27</v>
      <v>28</v>
      <v>29</v>
      <v>256</v>
      <v>256</v>
      <v>256</v>
      <v>252</v>
      <v>256</v>
      <v>258</v>
      <v>256</v>
      <v>30</v>
      <v>31</v>
      <v>32</v>
      <v>33</v>
      <v>256</v>
      <v>256</v>
      <v>256</v>
      <v>34</v>
      <v>256</v>
      <v>256</v>
      <v>256</v>
      <v>256</v>
      <v>256</v>
      <v>256</v>
      <v>256</v>
      <v>252</v>
    </spb>
    <spb s="14">
      <v>2019</v>
      <v>2019</v>
      <v>kilómetro cuadrado</v>
      <v>2019</v>
      <v>2017</v>
      <v>2019</v>
      <v>2019</v>
      <v>años (2018)</v>
      <v>2019</v>
      <v>por mil (2018)</v>
      <v>2018</v>
      <v>por mil (2018)</v>
      <v>2016</v>
      <v>2016</v>
      <v>2018</v>
      <v>por litro (2016)</v>
      <v>2019</v>
      <v>2014</v>
      <v>muertes por 100 000 (2017)</v>
      <v>kWh (2014)</v>
      <v>2017</v>
      <v>kilotones por año (2016)</v>
      <v>2015</v>
      <v>2017</v>
      <v>2017</v>
      <v>2019</v>
      <v>2014</v>
      <v>2014</v>
      <v>2014</v>
      <v>2014</v>
      <v>2014</v>
      <v>2014</v>
      <v>2014</v>
      <v>2019</v>
    </spb>
    <spb s="0">
      <v xml:space="preserve">Wikipedia	</v>
      <v xml:space="preserve">Public domain	</v>
      <v xml:space="preserve">http://es.wikipedia.org/wiki/Australia	</v>
      <v xml:space="preserve">http://en.wikipedia.org/wiki/Public_domain	</v>
    </spb>
    <spb s="0">
      <v xml:space="preserve">Wikipedia	Cia	travel.state.gov	</v>
      <v xml:space="preserve">CC-BY-SA			</v>
      <v xml:space="preserve">http://en.wikipedia.org/wiki/Tunisia	https://www.cia.gov/library/publications/the-world-factbook/geos/ts.html?Transportation	https://travel.state.gov/content/travel/en/international-travel/International-Travel-Country-Information-Pages/Tunisia.html	</v>
      <v xml:space="preserve">http://creativecommons.org/licenses/by-sa/3.0/			</v>
    </spb>
    <spb s="0">
      <v xml:space="preserve">Wikipedia	Wikipedia	Wikipedia	Cia	</v>
      <v xml:space="preserve">CC-BY-SA	CC-BY-SA	CC-BY-SA		</v>
      <v xml:space="preserve">http://en.wikipedia.org/wiki/Tunisia	http://es.wikipedia.org/wiki/Túnez	http://fr.wikipedia.org/wiki/Tunisie	https://www.cia.gov/library/publications/the-world-factbook/geos/ts.html?Transportation	</v>
      <v xml:space="preserve">http://creativecommons.org/licenses/by-sa/3.0/	http://creativecommons.org/licenses/by-sa/3.0/	http://creativecommons.org/licenses/by-sa/3.0/		</v>
    </spb>
    <spb s="0">
      <v xml:space="preserve">Wikipedia	Wikipedia	</v>
      <v xml:space="preserve">CC-BY-SA	CC-BY-SA	</v>
      <v xml:space="preserve">http://en.wikipedia.org/wiki/Tunisia	http://es.wikipedia.org/wiki/Túnez	</v>
      <v xml:space="preserve">http://creativecommons.org/licenses/by-sa/3.0/	http://creativecommons.org/licenses/by-sa/3.0/	</v>
    </spb>
    <spb s="0">
      <v xml:space="preserve">Wikipedia	</v>
      <v xml:space="preserve">CC-BY-SA	</v>
      <v xml:space="preserve">http://en.wikipedia.org/wiki/Tunisia	</v>
      <v xml:space="preserve">http://creativecommons.org/licenses/by-sa/3.0/	</v>
    </spb>
    <spb s="0">
      <v xml:space="preserve">Wikipedia	</v>
      <v xml:space="preserve">CC-BY-SA	</v>
      <v xml:space="preserve">http://es.wikipedia.org/wiki/Túnez	</v>
      <v xml:space="preserve">http://creativecommons.org/licenses/by-sa/3.0/	</v>
    </spb>
    <spb s="0">
      <v xml:space="preserve">Cia	</v>
      <v xml:space="preserve">	</v>
      <v xml:space="preserve">https://www.cia.gov/library/publications/the-world-factbook/geos/ts.html?Transportation	</v>
      <v xml:space="preserve">	</v>
    </spb>
    <spb s="0">
      <v xml:space="preserve">Wikipedia	Cia	</v>
      <v xml:space="preserve">CC-BY-SA		</v>
      <v xml:space="preserve">http://en.wikipedia.org/wiki/Tunisia	https://www.cia.gov/library/publications/the-world-factbook/geos/ts.html?Transportation	</v>
      <v xml:space="preserve">http://creativecommons.org/licenses/by-sa/3.0/		</v>
    </spb>
    <spb s="11">
      <v>15</v>
      <v>262</v>
      <v>263</v>
      <v>264</v>
      <v>19</v>
      <v>264</v>
      <v>265</v>
      <v>266</v>
      <v>264</v>
      <v>265</v>
      <v>21</v>
      <v>265</v>
      <v>22</v>
      <v>267</v>
      <v>263</v>
      <v>268</v>
      <v>26</v>
      <v>267</v>
      <v>27</v>
      <v>28</v>
      <v>29</v>
      <v>267</v>
      <v>267</v>
      <v>267</v>
      <v>262</v>
      <v>267</v>
      <v>263</v>
      <v>267</v>
      <v>30</v>
      <v>31</v>
      <v>32</v>
      <v>33</v>
      <v>267</v>
      <v>267</v>
      <v>267</v>
      <v>34</v>
      <v>267</v>
      <v>267</v>
      <v>267</v>
      <v>267</v>
      <v>267</v>
      <v>267</v>
      <v>267</v>
      <v>262</v>
    </spb>
    <spb s="14">
      <v>2019</v>
      <v>2019</v>
      <v>kilómetro cuadrado</v>
      <v>2019</v>
      <v>2017</v>
      <v>2019</v>
      <v>2019</v>
      <v>años (2018)</v>
      <v>2019</v>
      <v>por mil (2018)</v>
      <v>2018</v>
      <v>por mil (2018)</v>
      <v>2016</v>
      <v>2016</v>
      <v>2012</v>
      <v>por litro (2016)</v>
      <v>2019</v>
      <v>2015</v>
      <v>muertes por 100 000 (2017)</v>
      <v>kWh (2014)</v>
      <v>2017</v>
      <v>kilotones por año (2016)</v>
      <v>2014</v>
      <v>2018</v>
      <v>2018</v>
      <v>2019</v>
      <v>2015</v>
      <v>2015</v>
      <v>2015</v>
      <v>2015</v>
      <v>2015</v>
      <v>2015</v>
      <v>2015</v>
      <v>2019</v>
    </spb>
    <spb s="0">
      <v xml:space="preserve">Wikipedia	</v>
      <v xml:space="preserve">Public domain	</v>
      <v xml:space="preserve">http://es.wikipedia.org/wiki/Túnez	</v>
      <v xml:space="preserve">http://en.wikipedia.org/wiki/Public_domain	</v>
    </spb>
    <spb s="0">
      <v xml:space="preserve">Wikipedia	Cia	travel.state.gov	</v>
      <v xml:space="preserve">CC-BY-SA			</v>
      <v xml:space="preserve">http://en.wikipedia.org/wiki/Ghana	https://www.cia.gov/library/publications/the-world-factbook/geos/gh.html?Transportation	https://travel.state.gov/content/travel/en/international-travel/International-Travel-Country-Information-Pages/Ghana.html	</v>
      <v xml:space="preserve">http://creativecommons.org/licenses/by-sa/3.0/			</v>
    </spb>
    <spb s="0">
      <v xml:space="preserve">Wikipedia	</v>
      <v xml:space="preserve">CC-BY-SA	</v>
      <v xml:space="preserve">http://en.wikipedia.org/wiki/Ghana	</v>
      <v xml:space="preserve">http://creativecommons.org/licenses/by-sa/3.0/	</v>
    </spb>
    <spb s="0">
      <v xml:space="preserve">Wikipedia	Wikipedia	</v>
      <v xml:space="preserve">CC-BY-SA	CC-BY-SA	</v>
      <v xml:space="preserve">http://en.wikipedia.org/wiki/Ghana	http://es.wikipedia.org/wiki/Ghana	</v>
      <v xml:space="preserve">http://creativecommons.org/licenses/by-sa/3.0/	http://creativecommons.org/licenses/by-sa/3.0/	</v>
    </spb>
    <spb s="0">
      <v xml:space="preserve">Wikipedia	</v>
      <v xml:space="preserve">CC-BY-SA	</v>
      <v xml:space="preserve">http://es.wikipedia.org/wiki/Ghana	</v>
      <v xml:space="preserve">http://creativecommons.org/licenses/by-sa/3.0/	</v>
    </spb>
    <spb s="0">
      <v xml:space="preserve">Cia	</v>
      <v xml:space="preserve">	</v>
      <v xml:space="preserve">https://www.cia.gov/library/publications/the-world-factbook/geos/gh.html?Transportation	</v>
      <v xml:space="preserve">	</v>
    </spb>
    <spb s="0">
      <v xml:space="preserve">Wikipedia	Wikipedia	Wikipedia	Cia	</v>
      <v xml:space="preserve">CC-BY-SA	CC-BY-SA	CC-BY-SA		</v>
      <v xml:space="preserve">http://en.wikipedia.org/wiki/Ghana	http://es.wikipedia.org/wiki/Ghana	http://fr.wikipedia.org/wiki/Ghana	https://www.cia.gov/library/publications/the-world-factbook/geos/gh.html?Transportation	</v>
      <v xml:space="preserve">http://creativecommons.org/licenses/by-sa/3.0/	http://creativecommons.org/licenses/by-sa/3.0/	http://creativecommons.org/licenses/by-sa/3.0/		</v>
    </spb>
    <spb s="0">
      <v xml:space="preserve">Wikipedia	Cia	</v>
      <v xml:space="preserve">CC-BY-SA		</v>
      <v xml:space="preserve">http://en.wikipedia.org/wiki/Ghana	https://www.cia.gov/library/publications/the-world-factbook/geos/gh.html?Transportation	</v>
      <v xml:space="preserve">http://creativecommons.org/licenses/by-sa/3.0/		</v>
    </spb>
    <spb s="11">
      <v>15</v>
      <v>272</v>
      <v>273</v>
      <v>274</v>
      <v>273</v>
      <v>274</v>
      <v>273</v>
      <v>275</v>
      <v>274</v>
      <v>273</v>
      <v>21</v>
      <v>273</v>
      <v>22</v>
      <v>276</v>
      <v>277</v>
      <v>278</v>
      <v>26</v>
      <v>276</v>
      <v>27</v>
      <v>28</v>
      <v>29</v>
      <v>276</v>
      <v>276</v>
      <v>276</v>
      <v>272</v>
      <v>276</v>
      <v>277</v>
      <v>276</v>
      <v>30</v>
      <v>31</v>
      <v>32</v>
      <v>33</v>
      <v>276</v>
      <v>276</v>
      <v>276</v>
      <v>34</v>
      <v>276</v>
      <v>276</v>
      <v>276</v>
      <v>276</v>
      <v>276</v>
      <v>276</v>
      <v>276</v>
      <v>272</v>
    </spb>
    <spb s="14">
      <v>2019</v>
      <v>2019</v>
      <v>kilómetro cuadrado</v>
      <v>2021</v>
      <v>2017</v>
      <v>2019</v>
      <v>2019</v>
      <v>años (2018)</v>
      <v>2019</v>
      <v>por mil (2018)</v>
      <v>2018</v>
      <v>por mil (2018)</v>
      <v>2016</v>
      <v>2016</v>
      <v>2018</v>
      <v>por litro (2016)</v>
      <v>2019</v>
      <v>2015</v>
      <v>muertes por 100 000 (2017)</v>
      <v>kWh (2014)</v>
      <v>2017</v>
      <v>kilotones por año (2016)</v>
      <v>2014</v>
      <v>2019</v>
      <v>2018</v>
      <v>2019</v>
      <v>2016</v>
      <v>2016</v>
      <v>2016</v>
      <v>2016</v>
      <v>2016</v>
      <v>2016</v>
      <v>2016</v>
      <v>2011</v>
    </spb>
    <spb s="0">
      <v xml:space="preserve">Wikipedia	</v>
      <v xml:space="preserve">Public domain	</v>
      <v xml:space="preserve">http://es.wikipedia.org/wiki/Ghana	</v>
      <v xml:space="preserve">http://en.wikipedia.org/wiki/Public_domain	</v>
    </spb>
    <spb s="0">
      <v xml:space="preserve">Wikipedia	Cia	</v>
      <v xml:space="preserve">CC-BY-SA		</v>
      <v xml:space="preserve">http://en.wikipedia.org/wiki/Serbia	https://www.cia.gov/library/publications/the-world-factbook/geos/ri.html?Transportation	</v>
      <v xml:space="preserve">http://creativecommons.org/licenses/by-sa/3.0/		</v>
    </spb>
    <spb s="0">
      <v xml:space="preserve">Wikipedia	</v>
      <v xml:space="preserve">CC-BY-SA	</v>
      <v xml:space="preserve">http://en.wikipedia.org/wiki/Serbia	</v>
      <v xml:space="preserve">http://creativecommons.org/licenses/by-sa/3.0/	</v>
    </spb>
    <spb s="0">
      <v xml:space="preserve">Wikipedia	Wikipedia	</v>
      <v xml:space="preserve">CC-BY-SA	CC-BY-SA	</v>
      <v xml:space="preserve">http://en.wikipedia.org/wiki/Serbia	http://es.wikipedia.org/wiki/Serbia	</v>
      <v xml:space="preserve">http://creativecommons.org/licenses/by-sa/3.0/	http://creativecommons.org/licenses/by-sa/3.0/	</v>
    </spb>
    <spb s="0">
      <v xml:space="preserve">Wikipedia	</v>
      <v xml:space="preserve">CC-BY-SA	</v>
      <v xml:space="preserve">http://es.wikipedia.org/wiki/Serbia	</v>
      <v xml:space="preserve">http://creativecommons.org/licenses/by-sa/3.0/	</v>
    </spb>
    <spb s="0">
      <v xml:space="preserve">Cia	</v>
      <v xml:space="preserve">	</v>
      <v xml:space="preserve">https://www.cia.gov/library/publications/the-world-factbook/geos/ri.html?Transportation	</v>
      <v xml:space="preserve">	</v>
    </spb>
    <spb s="0">
      <v xml:space="preserve">Wikipedia	Wikipedia	Wikipedia	Cia	</v>
      <v xml:space="preserve">CC-BY-SA	CC-BY-SA	CC-BY-SA		</v>
      <v xml:space="preserve">http://en.wikipedia.org/wiki/Serbia	http://es.wikipedia.org/wiki/Serbia	http://fr.wikipedia.org/wiki/Serbie	https://www.cia.gov/library/publications/the-world-factbook/geos/ri.html?Transportation	</v>
      <v xml:space="preserve">http://creativecommons.org/licenses/by-sa/3.0/	http://creativecommons.org/licenses/by-sa/3.0/	http://creativecommons.org/licenses/by-sa/3.0/		</v>
    </spb>
    <spb s="11">
      <v>15</v>
      <v>282</v>
      <v>283</v>
      <v>284</v>
      <v>19</v>
      <v>284</v>
      <v>283</v>
      <v>285</v>
      <v>284</v>
      <v>283</v>
      <v>21</v>
      <v>283</v>
      <v>22</v>
      <v>286</v>
      <v>287</v>
      <v>283</v>
      <v>26</v>
      <v>286</v>
      <v>27</v>
      <v>28</v>
      <v>29</v>
      <v>286</v>
      <v>286</v>
      <v>286</v>
      <v>282</v>
      <v>286</v>
      <v>287</v>
      <v>286</v>
      <v>30</v>
      <v>31</v>
      <v>32</v>
      <v>33</v>
      <v>286</v>
      <v>286</v>
      <v>286</v>
      <v>34</v>
      <v>286</v>
      <v>286</v>
      <v>286</v>
      <v>286</v>
      <v>286</v>
      <v>286</v>
      <v>286</v>
      <v>282</v>
    </spb>
    <spb s="14">
      <v>2019</v>
      <v>2019</v>
      <v>kilómetro cuadrado</v>
      <v>2019</v>
      <v>2016</v>
      <v>2019</v>
      <v>2019</v>
      <v>años (2018)</v>
      <v>2019</v>
      <v>por mil (2018)</v>
      <v>2018</v>
      <v>por mil (2018)</v>
      <v>2016</v>
      <v>2016</v>
      <v>2012</v>
      <v>por litro (2016)</v>
      <v>2019</v>
      <v>2015</v>
      <v>muertes por 100 000 (2017)</v>
      <v>kWh (2014)</v>
      <v>2017</v>
      <v>kilotones por año (2016)</v>
      <v>2014</v>
      <v>2018</v>
      <v>2018</v>
      <v>2019</v>
      <v>2017</v>
      <v>2017</v>
      <v>2017</v>
      <v>2017</v>
      <v>2017</v>
      <v>2017</v>
      <v>2017</v>
      <v>2011</v>
    </spb>
    <spb s="0">
      <v xml:space="preserve">Wikipedia	</v>
      <v xml:space="preserve">Public domain	</v>
      <v xml:space="preserve">http://en.wikipedia.org/wiki/Serbia	</v>
      <v xml:space="preserve">http://en.wikipedia.org/wiki/Public_domain	</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v>
      <v xml:space="preserve">CC-BY-SA	</v>
      <v xml:space="preserve">http://en.wikipedia.org/wiki/Denmark	</v>
      <v xml:space="preserve">http://creativecommons.org/licenses/by-sa/3.0/	</v>
    </spb>
    <spb s="0">
      <v xml:space="preserve">Wikipedia	Wikipedia	</v>
      <v xml:space="preserve">CC-BY-SA	CC-BY-SA	</v>
      <v xml:space="preserve">http://en.wikipedia.org/wiki/Denmark	http://es.wikipedia.org/wiki/Dinamarca	</v>
      <v xml:space="preserve">http://creativecommons.org/licenses/by-sa/3.0/	http://creativecommons.org/licenses/by-sa/3.0/	</v>
    </spb>
    <spb s="0">
      <v xml:space="preserve">Wikipedia	</v>
      <v xml:space="preserve">CC-BY-SA	</v>
      <v xml:space="preserve">http://es.wikipedia.org/wiki/Dinamarca	</v>
      <v xml:space="preserve">http://creativecommons.org/licenses/by-sa/3.0/	</v>
    </spb>
    <spb s="0">
      <v xml:space="preserve">Cia	</v>
      <v xml:space="preserve">	</v>
      <v xml:space="preserve">https://www.cia.gov/library/publications/the-world-factbook/geos/da.html?Transportation	</v>
      <v xml:space="preserve">	</v>
    </spb>
    <spb s="0">
      <v xml:space="preserve">Wikipedia	Wikipedia	Wikipedia	Cia	</v>
      <v xml:space="preserve">CC-BY-SA	CC-BY-SA	CC-BY-SA		</v>
      <v xml:space="preserve">http://en.wikipedia.org/wiki/Denmark	http://es.wikipedia.org/wiki/Dinamarca	http://fr.wikipedia.org/wiki/Danemark	https://www.cia.gov/library/publications/the-world-factbook/geos/da.html?Transportation	</v>
      <v xml:space="preserve">http://creativecommons.org/licenses/by-sa/3.0/	http://creativecommons.org/licenses/by-sa/3.0/	http://creativecommons.org/licenses/by-sa/3.0/		</v>
    </spb>
    <spb s="0">
      <v xml:space="preserve">Wikipedia	Cia	</v>
      <v xml:space="preserve">CC-BY-SA		</v>
      <v xml:space="preserve">http://en.wikipedia.org/wiki/Denmark	https://www.cia.gov/library/publications/the-world-factbook/geos/da.html?Transportation	</v>
      <v xml:space="preserve">http://creativecommons.org/licenses/by-sa/3.0/		</v>
    </spb>
    <spb s="34">
      <v>15</v>
      <v>291</v>
      <v>292</v>
      <v>293</v>
      <v>19</v>
      <v>293</v>
      <v>292</v>
      <v>294</v>
      <v>292</v>
      <v>21</v>
      <v>292</v>
      <v>22</v>
      <v>295</v>
      <v>296</v>
      <v>297</v>
      <v>26</v>
      <v>295</v>
      <v>27</v>
      <v>28</v>
      <v>29</v>
      <v>295</v>
      <v>295</v>
      <v>295</v>
      <v>291</v>
      <v>295</v>
      <v>296</v>
      <v>295</v>
      <v>30</v>
      <v>31</v>
      <v>32</v>
      <v>33</v>
      <v>295</v>
      <v>295</v>
      <v>295</v>
      <v>34</v>
      <v>295</v>
      <v>295</v>
      <v>295</v>
      <v>295</v>
      <v>295</v>
      <v>295</v>
      <v>295</v>
      <v>291</v>
    </spb>
    <spb s="35">
      <v>CPI</v>
      <v>GDP</v>
      <v>Area</v>
      <v>Image</v>
      <v>Name</v>
      <v>Population</v>
      <v>UniqueName</v>
      <v>VDPID/VSID</v>
      <v>Abbreviation</v>
      <v>Description</v>
      <v>National anthem</v>
      <v>LearnMoreOnLink</v>
      <v>Physicians per thousand</v>
      <v>Currency code</v>
      <v>Urban population</v>
      <v>CPI Change (%)</v>
      <v>Largest city</v>
      <v>Calling code</v>
      <v>Life expectancy</v>
      <v>Unemployment rate</v>
      <v>Birth rate</v>
      <v>Fertility rate</v>
      <v>Forested area (%)</v>
      <v>Infant mortality</v>
      <v>Agricultural land (%)</v>
      <v>Tax revenue (%)</v>
      <v>Gasoline price</v>
      <v>Total tax rate</v>
      <v>Capital/Major City</v>
      <v>Out of pocket health expenditure (%)</v>
      <v>Maternal mortality ratio</v>
      <v>Electric power consumption</v>
      <v>Armed forces size</v>
      <v>Carbon dioxide emissions</v>
      <v>Fossil fuel energy consumption</v>
      <v>Gross primary education enrollment (%)</v>
      <v>Gross tertiary education enrollment (%)</v>
      <v>Population: Labor force participation (%)</v>
      <v>Population: Income share fourth 20%</v>
      <v>Population: Income share third 20%</v>
      <v>Population: Income share second 20%</v>
      <v>Population: Income share highest 10%</v>
      <v>Population: Income share lowest 10%</v>
      <v>Population: Income share highest 20%</v>
      <v>Population: Income share lowest 20%</v>
      <v>Market cap of listed companies</v>
    </spb>
    <spb s="3">
      <v>12</v>
      <v>Name</v>
      <v>LearnMoreOnLink</v>
    </spb>
    <spb s="14">
      <v>2019</v>
      <v>2019</v>
      <v>kilómetro cuadrado</v>
      <v>2019</v>
      <v>2016</v>
      <v>2019</v>
      <v>2019</v>
      <v>años (2018)</v>
      <v>2019</v>
      <v>por mil (2018)</v>
      <v>2018</v>
      <v>por mil (2018)</v>
      <v>2016</v>
      <v>2016</v>
      <v>2018</v>
      <v>por litro (2016)</v>
      <v>2019</v>
      <v>2015</v>
      <v>muertes por 100 000 (2017)</v>
      <v>kWh (2014)</v>
      <v>2017</v>
      <v>kilotones por año (2016)</v>
      <v>2015</v>
      <v>2017</v>
      <v>2017</v>
      <v>2019</v>
      <v>2017</v>
      <v>2017</v>
      <v>2017</v>
      <v>2017</v>
      <v>2017</v>
      <v>2017</v>
      <v>2017</v>
      <v>2004</v>
    </spb>
    <spb s="0">
      <v xml:space="preserve">Wikipedia	</v>
      <v xml:space="preserve">Public domain	</v>
      <v xml:space="preserve">http://en.wikipedia.org/wiki/Denmark	</v>
      <v xml:space="preserve">http://en.wikipedia.org/wiki/Public_domain	</v>
    </spb>
    <spb s="0">
      <v xml:space="preserve">Wikipedia	Cia	travel.state.gov	</v>
      <v xml:space="preserve">CC-BY-SA			</v>
      <v xml:space="preserve">http://en.wikipedia.org/wiki/Uruguay	https://www.cia.gov/library/publications/the-world-factbook/geos/uy.html?Transportation	https://travel.state.gov/content/travel/en/international-travel/International-Travel-Country-Information-Pages/Uruguay.html	</v>
      <v xml:space="preserve">http://creativecommons.org/licenses/by-sa/3.0/			</v>
    </spb>
    <spb s="0">
      <v xml:space="preserve">Wikipedia	</v>
      <v xml:space="preserve">CC-BY-SA	</v>
      <v xml:space="preserve">http://en.wikipedia.org/wiki/Uruguay	</v>
      <v xml:space="preserve">http://creativecommons.org/licenses/by-sa/3.0/	</v>
    </spb>
    <spb s="0">
      <v xml:space="preserve">Wikipedia	Wikipedia	</v>
      <v xml:space="preserve">CC-BY-SA	CC-BY-SA	</v>
      <v xml:space="preserve">http://en.wikipedia.org/wiki/Uruguay	http://es.wikipedia.org/wiki/Uruguay	</v>
      <v xml:space="preserve">http://creativecommons.org/licenses/by-sa/3.0/	http://creativecommons.org/licenses/by-sa/3.0/	</v>
    </spb>
    <spb s="0">
      <v xml:space="preserve">Wikipedia	</v>
      <v xml:space="preserve">CC-BY-SA	</v>
      <v xml:space="preserve">http://es.wikipedia.org/wiki/Uruguay	</v>
      <v xml:space="preserve">http://creativecommons.org/licenses/by-sa/3.0/	</v>
    </spb>
    <spb s="0">
      <v xml:space="preserve">Cia	</v>
      <v xml:space="preserve">	</v>
      <v xml:space="preserve">https://www.cia.gov/library/publications/the-world-factbook/geos/uy.html?Transportation	</v>
      <v xml:space="preserve">	</v>
    </spb>
    <spb s="0">
      <v xml:space="preserve">Wikipedia	Wikipedia	Wikipedia	Cia	</v>
      <v xml:space="preserve">CC-BY-SA	CC-BY-SA	CC-BY-SA		</v>
      <v xml:space="preserve">http://en.wikipedia.org/wiki/Uruguay	http://es.wikipedia.org/wiki/Uruguay	http://fr.wikipedia.org/wiki/Uruguay	https://www.cia.gov/library/publications/the-world-factbook/geos/uy.html?Transportation	</v>
      <v xml:space="preserve">http://creativecommons.org/licenses/by-sa/3.0/	http://creativecommons.org/licenses/by-sa/3.0/	http://creativecommons.org/licenses/by-sa/3.0/		</v>
    </spb>
    <spb s="0">
      <v xml:space="preserve">Wikipedia	Cia	</v>
      <v xml:space="preserve">CC-BY-SA		</v>
      <v xml:space="preserve">http://en.wikipedia.org/wiki/Uruguay	https://www.cia.gov/library/publications/the-world-factbook/geos/uy.html?Transportation	</v>
      <v xml:space="preserve">http://creativecommons.org/licenses/by-sa/3.0/		</v>
    </spb>
    <spb s="11">
      <v>15</v>
      <v>303</v>
      <v>304</v>
      <v>305</v>
      <v>19</v>
      <v>305</v>
      <v>304</v>
      <v>306</v>
      <v>305</v>
      <v>304</v>
      <v>21</v>
      <v>304</v>
      <v>22</v>
      <v>307</v>
      <v>308</v>
      <v>309</v>
      <v>26</v>
      <v>307</v>
      <v>27</v>
      <v>28</v>
      <v>29</v>
      <v>307</v>
      <v>307</v>
      <v>307</v>
      <v>303</v>
      <v>307</v>
      <v>308</v>
      <v>307</v>
      <v>30</v>
      <v>31</v>
      <v>32</v>
      <v>33</v>
      <v>307</v>
      <v>307</v>
      <v>307</v>
      <v>34</v>
      <v>307</v>
      <v>307</v>
      <v>307</v>
      <v>307</v>
      <v>307</v>
      <v>307</v>
      <v>307</v>
      <v>303</v>
    </spb>
    <spb s="14">
      <v>2019</v>
      <v>2019</v>
      <v>kilómetro cuadrado</v>
      <v>2019</v>
      <v>2017</v>
      <v>2019</v>
      <v>2019</v>
      <v>años (2018)</v>
      <v>2019</v>
      <v>por mil (2018)</v>
      <v>2018</v>
      <v>por mil (2018)</v>
      <v>2016</v>
      <v>2016</v>
      <v>2018</v>
      <v>por litro (2016)</v>
      <v>2019</v>
      <v>2015</v>
      <v>muertes por 100 000 (2017)</v>
      <v>kWh (2014)</v>
      <v>2017</v>
      <v>kilotones por año (2016)</v>
      <v>2014</v>
      <v>2017</v>
      <v>2017</v>
      <v>2019</v>
      <v>2018</v>
      <v>2018</v>
      <v>2018</v>
      <v>2018</v>
      <v>2018</v>
      <v>2018</v>
      <v>2018</v>
      <v>1996</v>
    </spb>
    <spb s="0">
      <v xml:space="preserve">Wikipedia	</v>
      <v xml:space="preserve">Public domain	</v>
      <v xml:space="preserve">http://es.wikipedia.org/wiki/Uruguay	</v>
      <v xml:space="preserve">http://en.wikipedia.org/wiki/Public_domain	</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https://travel.state.gov/content/travel/en/international-travel/International-Travel-Country-Information-Pages/Switzerland.html.html	</v>
      <v xml:space="preserve">http://creativecommons.org/licenses/by-sa/3.0/			</v>
    </spb>
    <spb s="0">
      <v xml:space="preserve">Wikipedia	Wikipedia	</v>
      <v xml:space="preserve">CC-BY-SA	CC-BY-SA	</v>
      <v xml:space="preserve">http://en.wikipedia.org/wiki/Switzerland	http://fr.wikipedia.org/wiki/Suisse	</v>
      <v xml:space="preserve">http://creativecommons.org/licenses/by-sa/3.0/	http://creativecommons.org/licenses/by-sa/3.0/	</v>
    </spb>
    <spb s="0">
      <v xml:space="preserve">Wikipedia	Wikipedia	</v>
      <v xml:space="preserve">CC-BY-SA	CC-BY-SA	</v>
      <v xml:space="preserve">http://en.wikipedia.org/wiki/Switzerland	http://es.wikipedia.org/wiki/Suiza	</v>
      <v xml:space="preserve">http://creativecommons.org/licenses/by-sa/3.0/	http://creativecommons.org/licenses/by-sa/3.0/	</v>
    </spb>
    <spb s="0">
      <v xml:space="preserve">Wikipedia	</v>
      <v xml:space="preserve">CC-BY-SA	</v>
      <v xml:space="preserve">http://en.wikipedia.org/wiki/Switzerland	</v>
      <v xml:space="preserve">http://creativecommons.org/licenses/by-sa/3.0/	</v>
    </spb>
    <spb s="0">
      <v xml:space="preserve">Wikipedia	</v>
      <v xml:space="preserve">CC-BY-SA	</v>
      <v xml:space="preserve">http://es.wikipedia.org/wiki/Suiza	</v>
      <v xml:space="preserve">http://creativecommons.org/licenses/by-sa/3.0/	</v>
    </spb>
    <spb s="0">
      <v xml:space="preserve">Cia	</v>
      <v xml:space="preserve">	</v>
      <v xml:space="preserve">https://www.cia.gov/library/publications/the-world-factbook/geos/sz.html?Transportation	</v>
      <v xml:space="preserve">	</v>
    </spb>
    <spb s="0">
      <v xml:space="preserve">Wikipedia	Cia	</v>
      <v xml:space="preserve">CC-BY-SA		</v>
      <v xml:space="preserve">http://en.wikipedia.org/wiki/Switzerland	https://www.cia.gov/library/publications/the-world-factbook/geos/sz.html?Transportation	</v>
      <v xml:space="preserve">http://creativecommons.org/licenses/by-sa/3.0/		</v>
    </spb>
    <spb s="0">
      <v xml:space="preserve">Wikipedia	Wikipedia	Wikipedia	Cia	</v>
      <v xml:space="preserve">CC-BY-SA	CC-BY-SA	CC-BY-SA		</v>
      <v xml:space="preserve">http://en.wikipedia.org/wiki/Switzerland	http://es.wikipedia.org/wiki/Suiza	http://fr.wikipedia.org/wiki/Suisse	https://www.cia.gov/library/publications/the-world-factbook/geos/sz.html?Transportation	</v>
      <v xml:space="preserve">http://creativecommons.org/licenses/by-sa/3.0/	http://creativecommons.org/licenses/by-sa/3.0/	http://creativecommons.org/licenses/by-sa/3.0/		</v>
    </spb>
    <spb s="36">
      <v>15</v>
      <v>313</v>
      <v>314</v>
      <v>315</v>
      <v>19</v>
      <v>315</v>
      <v>316</v>
      <v>317</v>
      <v>315</v>
      <v>21</v>
      <v>316</v>
      <v>22</v>
      <v>318</v>
      <v>319</v>
      <v>26</v>
      <v>318</v>
      <v>27</v>
      <v>28</v>
      <v>29</v>
      <v>318</v>
      <v>318</v>
      <v>318</v>
      <v>313</v>
      <v>318</v>
      <v>320</v>
      <v>318</v>
      <v>30</v>
      <v>31</v>
      <v>32</v>
      <v>33</v>
      <v>318</v>
      <v>318</v>
      <v>318</v>
      <v>34</v>
      <v>318</v>
      <v>318</v>
      <v>318</v>
      <v>318</v>
      <v>318</v>
      <v>318</v>
      <v>318</v>
      <v>313</v>
    </spb>
    <spb s="3">
      <v>13</v>
      <v>Name</v>
      <v>LearnMoreOnLink</v>
    </spb>
    <spb s="0">
      <v xml:space="preserve">Wikipedia	</v>
      <v xml:space="preserve">Public domain	</v>
      <v xml:space="preserve">http://es.wikipedia.org/wiki/Suiza	</v>
      <v xml:space="preserve">http://en.wikipedia.org/wiki/Public_domain	</v>
    </spb>
    <spb s="0">
      <v xml:space="preserve">Wikipedia	Cia	travel.state.gov	</v>
      <v xml:space="preserve">CC-BY-SA			</v>
      <v xml:space="preserve">http://en.wikipedia.org/wiki/Costa_Rica	https://www.cia.gov/library/publications/the-world-factbook/geos/cs.html?Transportation	https://travel.state.gov/content/travel/en/international-travel/International-Travel-Country-Information-Pages/CostaRica.html	</v>
      <v xml:space="preserve">http://creativecommons.org/licenses/by-sa/3.0/			</v>
    </spb>
    <spb s="0">
      <v xml:space="preserve">Wikipedia	Wikipedia	Cia	</v>
      <v xml:space="preserve">CC-BY-SA	CC-BY-SA		</v>
      <v xml:space="preserve">http://en.wikipedia.org/wiki/Costa_Rica	http://fr.wikipedia.org/wiki/Costa_Rica	https://www.cia.gov/library/publications/the-world-factbook/geos/cs.html?Transportation	</v>
      <v xml:space="preserve">http://creativecommons.org/licenses/by-sa/3.0/	http://creativecommons.org/licenses/by-sa/3.0/		</v>
    </spb>
    <spb s="0">
      <v xml:space="preserve">Wikipedia	Wikipedia	</v>
      <v xml:space="preserve">CC-BY-SA	CC-BY-SA	</v>
      <v xml:space="preserve">http://en.wikipedia.org/wiki/Costa_Rica	http://es.wikipedia.org/wiki/Costa_Rica	</v>
      <v xml:space="preserve">http://creativecommons.org/licenses/by-sa/3.0/	http://creativecommons.org/licenses/by-sa/3.0/	</v>
    </spb>
    <spb s="0">
      <v xml:space="preserve">Wikipedia	</v>
      <v xml:space="preserve">CC-BY-SA	</v>
      <v xml:space="preserve">http://en.wikipedia.org/wiki/Costa_Rica	</v>
      <v xml:space="preserve">http://creativecommons.org/licenses/by-sa/3.0/	</v>
    </spb>
    <spb s="0">
      <v xml:space="preserve">Wikipedia	</v>
      <v xml:space="preserve">CC-BY-SA	</v>
      <v xml:space="preserve">http://es.wikipedia.org/wiki/Costa_Rica	</v>
      <v xml:space="preserve">http://creativecommons.org/licenses/by-sa/3.0/	</v>
    </spb>
    <spb s="0">
      <v xml:space="preserve">Cia	</v>
      <v xml:space="preserve">	</v>
      <v xml:space="preserve">https://www.cia.gov/library/publications/the-world-factbook/geos/cs.html?Transportation	</v>
      <v xml:space="preserve">	</v>
    </spb>
    <spb s="0">
      <v xml:space="preserve">Wikipedia	Wikipedia	Wikipedia	Cia	</v>
      <v xml:space="preserve">CC-BY-SA	CC-BY-SA	CC-BY-SA		</v>
      <v xml:space="preserve">http://en.wikipedia.org/wiki/Costa_Rica	http://es.wikipedia.org/wiki/Costa_Rica	http://fr.wikipedia.org/wiki/Costa_Rica	https://www.cia.gov/library/publications/the-world-factbook/geos/cs.html?Transportation	</v>
      <v xml:space="preserve">http://creativecommons.org/licenses/by-sa/3.0/	http://creativecommons.org/licenses/by-sa/3.0/	http://creativecommons.org/licenses/by-sa/3.0/		</v>
    </spb>
    <spb s="0">
      <v xml:space="preserve">Wikipedia	Cia	</v>
      <v xml:space="preserve">CC-BY-SA		</v>
      <v xml:space="preserve">http://en.wikipedia.org/wiki/Costa_Rica	https://www.cia.gov/library/publications/the-world-factbook/geos/cs.html?Transportation	</v>
      <v xml:space="preserve">http://creativecommons.org/licenses/by-sa/3.0/		</v>
    </spb>
    <spb s="11">
      <v>15</v>
      <v>324</v>
      <v>325</v>
      <v>326</v>
      <v>19</v>
      <v>326</v>
      <v>327</v>
      <v>328</v>
      <v>326</v>
      <v>327</v>
      <v>21</v>
      <v>327</v>
      <v>22</v>
      <v>329</v>
      <v>330</v>
      <v>331</v>
      <v>26</v>
      <v>329</v>
      <v>27</v>
      <v>28</v>
      <v>29</v>
      <v>329</v>
      <v>329</v>
      <v>329</v>
      <v>324</v>
      <v>329</v>
      <v>330</v>
      <v>329</v>
      <v>30</v>
      <v>31</v>
      <v>32</v>
      <v>33</v>
      <v>329</v>
      <v>329</v>
      <v>329</v>
      <v>34</v>
      <v>329</v>
      <v>329</v>
      <v>329</v>
      <v>329</v>
      <v>329</v>
      <v>329</v>
      <v>329</v>
      <v>324</v>
    </spb>
    <spb s="14">
      <v>2019</v>
      <v>2019</v>
      <v>kilómetro cuadrado</v>
      <v>2019</v>
      <v>2018</v>
      <v>2019</v>
      <v>2019</v>
      <v>años (2018)</v>
      <v>2019</v>
      <v>por mil (2018)</v>
      <v>2018</v>
      <v>por mil (2018)</v>
      <v>2016</v>
      <v>2016</v>
      <v>2018</v>
      <v>por litro (2016)</v>
      <v>2019</v>
      <v>2015</v>
      <v>muertes por 100 000 (2017)</v>
      <v>kWh (2014)</v>
      <v>2017</v>
      <v>kilotones por año (2016)</v>
      <v>2014</v>
      <v>2018</v>
      <v>2018</v>
      <v>2019</v>
      <v>2018</v>
      <v>2018</v>
      <v>2018</v>
      <v>2018</v>
      <v>2018</v>
      <v>2018</v>
      <v>2018</v>
      <v>2019</v>
    </spb>
    <spb s="0">
      <v xml:space="preserve">Wikipedia	</v>
      <v xml:space="preserve">Public domain	</v>
      <v xml:space="preserve">http://es.wikipedia.org/wiki/Costa_Rica	</v>
      <v xml:space="preserve">http://en.wikipedia.org/wiki/Public_domain	</v>
    </spb>
    <spb s="0">
      <v xml:space="preserve">Wikipedia	Cia	travel.state.gov	</v>
      <v xml:space="preserve">CC-BY-SA			</v>
      <v xml:space="preserve">http://en.wikipedia.org/wiki/Qatar	https://www.cia.gov/library/publications/the-world-factbook/geos/qa.html?Transportation	https://travel.state.gov/content/travel/en/international-travel/International-Travel-Country-Information-Pages/Qatar.html	</v>
      <v xml:space="preserve">http://creativecommons.org/licenses/by-sa/3.0/			</v>
    </spb>
    <spb s="0">
      <v xml:space="preserve">Wikipedia	</v>
      <v xml:space="preserve">CC-BY-SA	</v>
      <v xml:space="preserve">http://en.wikipedia.org/wiki/Qatar	</v>
      <v xml:space="preserve">http://creativecommons.org/licenses/by-sa/3.0/	</v>
    </spb>
    <spb s="0">
      <v xml:space="preserve">Wikipedia	Wikipedia	</v>
      <v xml:space="preserve">CC-BY-SA	CC-BY-SA	</v>
      <v xml:space="preserve">http://en.wikipedia.org/wiki/Qatar	http://es.wikipedia.org/wiki/Catar	</v>
      <v xml:space="preserve">http://creativecommons.org/licenses/by-sa/3.0/	http://creativecommons.org/licenses/by-sa/3.0/	</v>
    </spb>
    <spb s="0">
      <v xml:space="preserve">Wikipedia	</v>
      <v xml:space="preserve">CC-BY-SA	</v>
      <v xml:space="preserve">http://es.wikipedia.org/wiki/Catar	</v>
      <v xml:space="preserve">http://creativecommons.org/licenses/by-sa/3.0/	</v>
    </spb>
    <spb s="0">
      <v xml:space="preserve">Cia	</v>
      <v xml:space="preserve">	</v>
      <v xml:space="preserve">https://www.cia.gov/library/publications/the-world-factbook/geos/qa.html?Transportation	</v>
      <v xml:space="preserve">	</v>
    </spb>
    <spb s="0">
      <v xml:space="preserve">Wikipedia	Wikipedia	Wikipedia	Cia	</v>
      <v xml:space="preserve">CC-BY-SA	CC-BY-SA	CC-BY-SA		</v>
      <v xml:space="preserve">http://en.wikipedia.org/wiki/Qatar	http://es.wikipedia.org/wiki/Catar	http://fr.wikipedia.org/wiki/Qatar	https://www.cia.gov/library/publications/the-world-factbook/geos/qa.html?Transportation	</v>
      <v xml:space="preserve">http://creativecommons.org/licenses/by-sa/3.0/	http://creativecommons.org/licenses/by-sa/3.0/	http://creativecommons.org/licenses/by-sa/3.0/		</v>
    </spb>
    <spb s="0">
      <v xml:space="preserve">Wikipedia	Cia	</v>
      <v xml:space="preserve">CC-BY-SA		</v>
      <v xml:space="preserve">http://en.wikipedia.org/wiki/Qatar	https://www.cia.gov/library/publications/the-world-factbook/geos/qa.html?Transportation	</v>
      <v xml:space="preserve">http://creativecommons.org/licenses/by-sa/3.0/		</v>
    </spb>
    <spb s="37">
      <v>15</v>
      <v>335</v>
      <v>336</v>
      <v>337</v>
      <v>19</v>
      <v>337</v>
      <v>336</v>
      <v>338</v>
      <v>336</v>
      <v>21</v>
      <v>336</v>
      <v>22</v>
      <v>339</v>
      <v>340</v>
      <v>341</v>
      <v>26</v>
      <v>339</v>
      <v>27</v>
      <v>28</v>
      <v>29</v>
      <v>339</v>
      <v>339</v>
      <v>339</v>
      <v>335</v>
      <v>339</v>
      <v>340</v>
      <v>339</v>
      <v>30</v>
      <v>31</v>
      <v>32</v>
      <v>33</v>
      <v>339</v>
      <v>339</v>
      <v>339</v>
      <v>34</v>
      <v>335</v>
    </spb>
    <spb s="38">
      <v>CPI</v>
      <v>GDP</v>
      <v>Area</v>
      <v>Image</v>
      <v>Name</v>
      <v>Population</v>
      <v>UniqueName</v>
      <v>VDPID/VSID</v>
      <v>Abbreviation</v>
      <v>Description</v>
      <v>National anthem</v>
      <v>LearnMoreOnLink</v>
      <v>Physicians per thousand</v>
      <v>Currency code</v>
      <v>Urban population</v>
      <v>CPI Change (%)</v>
      <v>Largest city</v>
      <v>Calling code</v>
      <v>Life expectancy</v>
      <v>Unemployment rate</v>
      <v>Birth rate</v>
      <v>Fertility rate</v>
      <v>Forested area (%)</v>
      <v>Infant mortality</v>
      <v>Agricultural land (%)</v>
      <v>Tax revenue (%)</v>
      <v>Gasoline price</v>
      <v>Total tax rate</v>
      <v>Capital/Major City</v>
      <v>Out of pocket health expenditure (%)</v>
      <v>Maternal mortality ratio</v>
      <v>Electric power consumption</v>
      <v>Armed forces size</v>
      <v>Carbon dioxide emissions</v>
      <v>Fossil fuel energy consumption</v>
      <v>Gross primary education enrollment (%)</v>
      <v>Gross tertiary education enrollment (%)</v>
      <v>Population: Labor force participation (%)</v>
      <v>Market cap of listed companies</v>
    </spb>
    <spb s="3">
      <v>14</v>
      <v>Name</v>
      <v>LearnMoreOnLink</v>
    </spb>
    <spb s="25">
      <v>2019</v>
      <v>2019</v>
      <v>kilómetro cuadrado</v>
      <v>2019</v>
      <v>2018</v>
      <v>2019</v>
      <v>2019</v>
      <v>años (2018)</v>
      <v>2019</v>
      <v>por mil (2018)</v>
      <v>2018</v>
      <v>por mil (2018)</v>
      <v>2016</v>
      <v>2016</v>
      <v>2010</v>
      <v>por litro (2016)</v>
      <v>2019</v>
      <v>2015</v>
      <v>muertes por 100 000 (2017)</v>
      <v>kWh (2014)</v>
      <v>2017</v>
      <v>kilotones por año (2016)</v>
      <v>2014</v>
      <v>2018</v>
      <v>2018</v>
      <v>2019</v>
      <v>2019</v>
    </spb>
    <spb s="0">
      <v xml:space="preserve">Wikipedia	</v>
      <v xml:space="preserve">Public domain	</v>
      <v xml:space="preserve">http://en.wikipedia.org/wiki/Qatar	</v>
      <v xml:space="preserve">http://en.wikipedia.org/wiki/Public_domain	</v>
    </spb>
    <spb s="0">
      <v xml:space="preserve">Wikipedia	Cia	travel.state.gov	</v>
      <v xml:space="preserve">CC-BY-SA			</v>
      <v xml:space="preserve">http://en.wikipedia.org/wiki/Cameroon	https://www.cia.gov/library/publications/the-world-factbook/geos/cm.html?Transportation	https://travel.state.gov/content/travel/en/international-travel/International-Travel-Country-Information-Pages/Cameroon.html	</v>
      <v xml:space="preserve">http://creativecommons.org/licenses/by-sa/3.0/			</v>
    </spb>
    <spb s="0">
      <v xml:space="preserve">Wikipedia	Wikipedia	</v>
      <v xml:space="preserve">CC-BY-SA	CC-BY-SA	</v>
      <v xml:space="preserve">http://en.wikipedia.org/wiki/Cameroon	http://fr.wikipedia.org/wiki/Cameroun	</v>
      <v xml:space="preserve">http://creativecommons.org/licenses/by-sa/3.0/	http://creativecommons.org/licenses/by-sa/3.0/	</v>
    </spb>
    <spb s="0">
      <v xml:space="preserve">Wikipedia	Wikipedia	</v>
      <v xml:space="preserve">CC-BY-SA	CC-BY-SA	</v>
      <v xml:space="preserve">http://en.wikipedia.org/wiki/Cameroon	http://es.wikipedia.org/wiki/Camerún	</v>
      <v xml:space="preserve">http://creativecommons.org/licenses/by-sa/3.0/	http://creativecommons.org/licenses/by-sa/3.0/	</v>
    </spb>
    <spb s="0">
      <v xml:space="preserve">Wikipedia	</v>
      <v xml:space="preserve">CC-BY-SA	</v>
      <v xml:space="preserve">http://en.wikipedia.org/wiki/Cameroon	</v>
      <v xml:space="preserve">http://creativecommons.org/licenses/by-sa/3.0/	</v>
    </spb>
    <spb s="0">
      <v xml:space="preserve">Wikipedia	</v>
      <v xml:space="preserve">CC-BY-SA	</v>
      <v xml:space="preserve">http://es.wikipedia.org/wiki/Camerún	</v>
      <v xml:space="preserve">http://creativecommons.org/licenses/by-sa/3.0/	</v>
    </spb>
    <spb s="0">
      <v xml:space="preserve">Cia	</v>
      <v xml:space="preserve">	</v>
      <v xml:space="preserve">https://www.cia.gov/library/publications/the-world-factbook/geos/cm.html?Transportation	</v>
      <v xml:space="preserve">	</v>
    </spb>
    <spb s="0">
      <v xml:space="preserve">Wikipedia	Cia	</v>
      <v xml:space="preserve">CC-BY-SA		</v>
      <v xml:space="preserve">http://en.wikipedia.org/wiki/Cameroon	https://www.cia.gov/library/publications/the-world-factbook/geos/cm.html?Transportation	</v>
      <v xml:space="preserve">http://creativecommons.org/licenses/by-sa/3.0/		</v>
    </spb>
    <spb s="0">
      <v xml:space="preserve">Wikipedia	Wikipedia	Wikipedia	Cia	</v>
      <v xml:space="preserve">CC-BY-SA	CC-BY-SA	CC-BY-SA		</v>
      <v xml:space="preserve">http://en.wikipedia.org/wiki/Cameroon	http://es.wikipedia.org/wiki/Camerún	http://fr.wikipedia.org/wiki/Cameroun	https://www.cia.gov/library/publications/the-world-factbook/geos/cm.html?Transportation	</v>
      <v xml:space="preserve">http://creativecommons.org/licenses/by-sa/3.0/	http://creativecommons.org/licenses/by-sa/3.0/	http://creativecommons.org/licenses/by-sa/3.0/		</v>
    </spb>
    <spb s="39">
      <v>15</v>
      <v>347</v>
      <v>348</v>
      <v>349</v>
      <v>19</v>
      <v>349</v>
      <v>350</v>
      <v>351</v>
      <v>349</v>
      <v>350</v>
      <v>21</v>
      <v>350</v>
      <v>22</v>
      <v>352</v>
      <v>353</v>
      <v>26</v>
      <v>352</v>
      <v>27</v>
      <v>28</v>
      <v>29</v>
      <v>352</v>
      <v>352</v>
      <v>352</v>
      <v>347</v>
      <v>352</v>
      <v>354</v>
      <v>352</v>
      <v>30</v>
      <v>31</v>
      <v>32</v>
      <v>33</v>
      <v>352</v>
      <v>352</v>
      <v>352</v>
      <v>34</v>
      <v>352</v>
      <v>352</v>
      <v>352</v>
      <v>352</v>
      <v>352</v>
      <v>352</v>
      <v>352</v>
    </spb>
    <spb s="40">
      <v>CPI</v>
      <v>GDP</v>
      <v>Area</v>
      <v>Image</v>
      <v>Name</v>
      <v>Population</v>
      <v>UniqueName</v>
      <v>VDPID/VSID</v>
      <v>Abbreviation</v>
      <v>Description</v>
      <v>National anthem</v>
      <v>Minimum wage</v>
      <v>LearnMoreOnLink</v>
      <v>Physicians per thousand</v>
      <v>Currency code</v>
      <v>Urban population</v>
      <v>CPI Change (%)</v>
      <v>Largest city</v>
      <v>Calling code</v>
      <v>Life expectancy</v>
      <v>Unemployment rate</v>
      <v>Birth rate</v>
      <v>Fertility rate</v>
      <v>Forested area (%)</v>
      <v>Infant mortality</v>
      <v>Agricultural land (%)</v>
      <v>Tax revenue (%)</v>
      <v>Gasoline price</v>
      <v>Total tax rate</v>
      <v>Capital/Major City</v>
      <v>Out of pocket health expenditure (%)</v>
      <v>Maternal mortality ratio</v>
      <v>Electric power consumption</v>
      <v>Armed forces size</v>
      <v>Carbon dioxide emissions</v>
      <v>Fossil fuel energy consumption</v>
      <v>Gross primary education enrollment (%)</v>
      <v>Gross tertiary education enrollment (%)</v>
      <v>Population: Labor force participation (%)</v>
      <v>Population: Income share fourth 20%</v>
      <v>Population: Income share third 20%</v>
      <v>Population: Income share second 20%</v>
      <v>Population: Income share highest 10%</v>
      <v>Population: Income share lowest 10%</v>
      <v>Population: Income share highest 20%</v>
      <v>Population: Income share lowest 20%</v>
    </spb>
    <spb s="3">
      <v>15</v>
      <v>Name</v>
      <v>LearnMoreOnLink</v>
    </spb>
    <spb s="41">
      <v>2019</v>
      <v>2019</v>
      <v>kilómetro cuadrado</v>
      <v>2019</v>
      <v>2011</v>
      <v>2019</v>
      <v>2019</v>
      <v>años (2018)</v>
      <v>2019</v>
      <v>por mil (2018)</v>
      <v>2018</v>
      <v>por mil (2018)</v>
      <v>2016</v>
      <v>2016</v>
      <v>2018</v>
      <v>por litro (2016)</v>
      <v>2019</v>
      <v>2015</v>
      <v>muertes por 100 000 (2017)</v>
      <v>kWh (2014)</v>
      <v>2017</v>
      <v>kilotones por año (2016)</v>
      <v>2014</v>
      <v>2018</v>
      <v>2017</v>
      <v>2019</v>
      <v>2014</v>
      <v>2014</v>
      <v>2014</v>
      <v>2014</v>
      <v>2014</v>
      <v>2014</v>
      <v>2014</v>
    </spb>
    <spb s="0">
      <v xml:space="preserve">Wikipedia	</v>
      <v xml:space="preserve">Public domain	</v>
      <v xml:space="preserve">http://es.wikipedia.org/wiki/Camerún	</v>
      <v xml:space="preserve">http://en.wikipedia.org/wiki/Public_domain	</v>
    </spb>
    <spb s="0">
      <v xml:space="preserve">Wikipedia	Cia	travel.state.gov	</v>
      <v xml:space="preserve">CC-BY-SA			</v>
      <v xml:space="preserve">http://en.wikipedia.org/wiki/Croatia	https://www.cia.gov/library/publications/the-world-factbook/geos/hr.html?Transportation	https://travel.state.gov/content/travel/en/international-travel/International-Travel-Country-Information-Pages/Croatia.html	</v>
      <v xml:space="preserve">http://creativecommons.org/licenses/by-sa/3.0/			</v>
    </spb>
    <spb s="0">
      <v xml:space="preserve">Wikipedia	Wikipedia	Wikipedia	Cia	</v>
      <v xml:space="preserve">CC-BY-SA	CC-BY-SA	CC-BY-SA		</v>
      <v xml:space="preserve">http://en.wikipedia.org/wiki/Croatia	http://es.wikipedia.org/wiki/Croacia	http://fr.wikipedia.org/wiki/Croatie	https://www.cia.gov/library/publications/the-world-factbook/geos/hr.html?Transportation	</v>
      <v xml:space="preserve">http://creativecommons.org/licenses/by-sa/3.0/	http://creativecommons.org/licenses/by-sa/3.0/	http://creativecommons.org/licenses/by-sa/3.0/		</v>
    </spb>
    <spb s="0">
      <v xml:space="preserve">Wikipedia	Wikipedia	</v>
      <v xml:space="preserve">CC-BY-SA	CC-BY-SA	</v>
      <v xml:space="preserve">http://en.wikipedia.org/wiki/Croatia	http://es.wikipedia.org/wiki/Croacia	</v>
      <v xml:space="preserve">http://creativecommons.org/licenses/by-sa/3.0/	http://creativecommons.org/licenses/by-sa/3.0/	</v>
    </spb>
    <spb s="0">
      <v xml:space="preserve">Wikipedia	</v>
      <v xml:space="preserve">CC-BY-SA	</v>
      <v xml:space="preserve">http://en.wikipedia.org/wiki/Croatia	</v>
      <v xml:space="preserve">http://creativecommons.org/licenses/by-sa/3.0/	</v>
    </spb>
    <spb s="0">
      <v xml:space="preserve">Wikipedia	</v>
      <v xml:space="preserve">CC-BY-SA	</v>
      <v xml:space="preserve">http://es.wikipedia.org/wiki/Croacia	</v>
      <v xml:space="preserve">http://creativecommons.org/licenses/by-sa/3.0/	</v>
    </spb>
    <spb s="0">
      <v xml:space="preserve">Cia	</v>
      <v xml:space="preserve">	</v>
      <v xml:space="preserve">https://www.cia.gov/library/publications/the-world-factbook/geos/hr.html?Transportation	</v>
      <v xml:space="preserve">	</v>
    </spb>
    <spb s="0">
      <v xml:space="preserve">Wikipedia	Cia	</v>
      <v xml:space="preserve">CC-BY-SA		</v>
      <v xml:space="preserve">http://en.wikipedia.org/wiki/Croatia	https://www.cia.gov/library/publications/the-world-factbook/geos/hr.html?Transportation	</v>
      <v xml:space="preserve">http://creativecommons.org/licenses/by-sa/3.0/		</v>
    </spb>
    <spb s="11">
      <v>15</v>
      <v>360</v>
      <v>361</v>
      <v>362</v>
      <v>19</v>
      <v>362</v>
      <v>363</v>
      <v>364</v>
      <v>362</v>
      <v>363</v>
      <v>21</v>
      <v>363</v>
      <v>22</v>
      <v>365</v>
      <v>361</v>
      <v>366</v>
      <v>26</v>
      <v>365</v>
      <v>27</v>
      <v>28</v>
      <v>29</v>
      <v>365</v>
      <v>365</v>
      <v>365</v>
      <v>360</v>
      <v>365</v>
      <v>361</v>
      <v>365</v>
      <v>30</v>
      <v>31</v>
      <v>32</v>
      <v>33</v>
      <v>365</v>
      <v>365</v>
      <v>365</v>
      <v>34</v>
      <v>365</v>
      <v>365</v>
      <v>365</v>
      <v>365</v>
      <v>365</v>
      <v>365</v>
      <v>365</v>
      <v>360</v>
    </spb>
    <spb s="14">
      <v>2019</v>
      <v>2019</v>
      <v>kilómetro cuadrado</v>
      <v>2019</v>
      <v>2016</v>
      <v>2019</v>
      <v>2019</v>
      <v>años (2018)</v>
      <v>2019</v>
      <v>por mil (2018)</v>
      <v>2018</v>
      <v>por mil (2018)</v>
      <v>2016</v>
      <v>2016</v>
      <v>2018</v>
      <v>por litro (2016)</v>
      <v>2019</v>
      <v>2015</v>
      <v>muertes por 100 000 (2017)</v>
      <v>kWh (2014)</v>
      <v>2017</v>
      <v>kilotones por año (2016)</v>
      <v>2014</v>
      <v>2017</v>
      <v>2017</v>
      <v>2019</v>
      <v>2017</v>
      <v>2017</v>
      <v>2017</v>
      <v>2017</v>
      <v>2017</v>
      <v>2017</v>
      <v>2017</v>
      <v>2019</v>
    </spb>
    <spb s="0">
      <v xml:space="preserve">Wikipedia	</v>
      <v xml:space="preserve">Public domain	</v>
      <v xml:space="preserve">http://es.wikipedia.org/wiki/Croacia	</v>
      <v xml:space="preserve">http://en.wikipedia.org/wiki/Public_domain	</v>
    </spb>
    <spb s="0">
      <v xml:space="preserve">Wikipedia	Cia	travel.state.gov	</v>
      <v xml:space="preserve">CC-BY-SA			</v>
      <v xml:space="preserve">http://en.wikipedia.org/wiki/Senegal	https://www.cia.gov/library/publications/the-world-factbook/geos/sg.html?Transportation	https://travel.state.gov/content/travel/en/international-travel/International-Travel-Country-Information-Pages/Senegal.html	</v>
      <v xml:space="preserve">http://creativecommons.org/licenses/by-sa/3.0/			</v>
    </spb>
    <spb s="0">
      <v xml:space="preserve">Wikipedia	</v>
      <v xml:space="preserve">CC-BY-SA	</v>
      <v xml:space="preserve">http://en.wikipedia.org/wiki/Senegal	</v>
      <v xml:space="preserve">http://creativecommons.org/licenses/by-sa/3.0/	</v>
    </spb>
    <spb s="0">
      <v xml:space="preserve">Wikipedia	Wikipedia	</v>
      <v xml:space="preserve">CC-BY-SA	CC-BY-SA	</v>
      <v xml:space="preserve">http://en.wikipedia.org/wiki/Senegal	http://es.wikipedia.org/wiki/Senegal	</v>
      <v xml:space="preserve">http://creativecommons.org/licenses/by-sa/3.0/	http://creativecommons.org/licenses/by-sa/3.0/	</v>
    </spb>
    <spb s="0">
      <v xml:space="preserve">Wikipedia	</v>
      <v xml:space="preserve">CC-BY-SA	</v>
      <v xml:space="preserve">http://es.wikipedia.org/wiki/Senegal	</v>
      <v xml:space="preserve">http://creativecommons.org/licenses/by-sa/3.0/	</v>
    </spb>
    <spb s="0">
      <v xml:space="preserve">Cia	</v>
      <v xml:space="preserve">	</v>
      <v xml:space="preserve">https://www.cia.gov/library/publications/the-world-factbook/geos/sg.html?Transportation	</v>
      <v xml:space="preserve">	</v>
    </spb>
    <spb s="0">
      <v xml:space="preserve">Wikipedia	Cia	</v>
      <v xml:space="preserve">CC-BY-SA		</v>
      <v xml:space="preserve">http://en.wikipedia.org/wiki/Senegal	https://www.cia.gov/library/publications/the-world-factbook/geos/sg.html?Transportation	</v>
      <v xml:space="preserve">http://creativecommons.org/licenses/by-sa/3.0/		</v>
    </spb>
    <spb s="0">
      <v xml:space="preserve">Wikipedia	Wikipedia	Cia	</v>
      <v xml:space="preserve">CC-BY-SA	CC-BY-SA		</v>
      <v xml:space="preserve">http://en.wikipedia.org/wiki/Senegal	http://es.wikipedia.org/wiki/Senegal	https://www.cia.gov/library/publications/the-world-factbook/geos/sg.html?Transportation	</v>
      <v xml:space="preserve">http://creativecommons.org/licenses/by-sa/3.0/	http://creativecommons.org/licenses/by-sa/3.0/		</v>
    </spb>
    <spb s="39">
      <v>15</v>
      <v>370</v>
      <v>371</v>
      <v>372</v>
      <v>19</v>
      <v>372</v>
      <v>371</v>
      <v>373</v>
      <v>372</v>
      <v>371</v>
      <v>21</v>
      <v>371</v>
      <v>22</v>
      <v>374</v>
      <v>375</v>
      <v>26</v>
      <v>374</v>
      <v>27</v>
      <v>28</v>
      <v>29</v>
      <v>374</v>
      <v>374</v>
      <v>374</v>
      <v>370</v>
      <v>374</v>
      <v>376</v>
      <v>374</v>
      <v>30</v>
      <v>31</v>
      <v>32</v>
      <v>33</v>
      <v>374</v>
      <v>374</v>
      <v>374</v>
      <v>34</v>
      <v>374</v>
      <v>374</v>
      <v>374</v>
      <v>374</v>
      <v>374</v>
      <v>374</v>
      <v>374</v>
    </spb>
    <spb s="41">
      <v>2019</v>
      <v>2019</v>
      <v>kilómetro cuadrado</v>
      <v>2019</v>
      <v>2017</v>
      <v>2019</v>
      <v>2019</v>
      <v>años (2018)</v>
      <v>2019</v>
      <v>por mil (2018)</v>
      <v>2018</v>
      <v>por mil (2018)</v>
      <v>2016</v>
      <v>2016</v>
      <v>2018</v>
      <v>por litro (2016)</v>
      <v>2019</v>
      <v>2015</v>
      <v>muertes por 100 000 (2017)</v>
      <v>kWh (2014)</v>
      <v>2017</v>
      <v>kilotones por año (2016)</v>
      <v>2014</v>
      <v>2018</v>
      <v>2018</v>
      <v>2019</v>
      <v>2011</v>
      <v>2011</v>
      <v>2011</v>
      <v>2011</v>
      <v>2011</v>
      <v>2011</v>
      <v>2011</v>
    </spb>
    <spb s="0">
      <v xml:space="preserve">Wikipedia	</v>
      <v xml:space="preserve">Public domain	</v>
      <v xml:space="preserve">http://es.wikipedia.org/wiki/Senegal	</v>
      <v xml:space="preserve">http://en.wikipedia.org/wiki/Public_domain	</v>
    </spb>
  </spbData>
</supportingPropertyBags>
</file>

<file path=xl/richData/rdsupportingpropertybagstructure.xml><?xml version="1.0" encoding="utf-8"?>
<spbStructures xmlns="http://schemas.microsoft.com/office/spreadsheetml/2017/richdata2" count="42">
  <s>
    <k n="SourceText" t="s"/>
    <k n="LicenseText" t="s"/>
    <k n="SourceAddress" t="s"/>
    <k n="LicenseAddress" t="s"/>
  </s>
  <s>
    <k n="`Área" t="spb"/>
    <k n="Nombre" t="spb"/>
    <k n="Hogares" t="spb"/>
    <k n="Población" t="spb"/>
    <k n="UniqueName" t="spb"/>
    <k n="Abreviatura" t="spb"/>
    <k n="Descripción" t="spb"/>
    <k n="País o región" t="spb"/>
    <k n="Ciudad más grande" t="spb"/>
    <k n="Personas por hogar" t="spb"/>
    <k n="Unidades de vivienda" t="spb"/>
    <k n="Capital/ciudad principal" t="spb"/>
  </s>
  <s>
    <k n="Área" t="s"/>
    <k n="Nombre" t="s"/>
    <k n="Hogares" t="s"/>
    <k n="Población" t="s"/>
    <k n="UniqueName" t="s"/>
    <k n="VDPID/VSID" t="s"/>
    <k n="Abreviatura" t="s"/>
    <k n="Descripción" t="s"/>
    <k n="País o región" t="s"/>
    <k n="LearnMoreOnLink" t="s"/>
    <k n="Ciudad más grande" t="s"/>
    <k n="Personas por hogar" t="s"/>
    <k n="Unidades de vivienda" t="s"/>
    <k n="Capital/ciudad principal" t="s"/>
  </s>
  <s>
    <k n="^Order" t="spba"/>
    <k n="TitleProperty" t="s"/>
    <k n="SubTitleProperty" t="s"/>
  </s>
  <s>
    <k n="ShowInCardView" t="b"/>
    <k n="ShowInDotNotation" t="b"/>
    <k n="ShowInAutoComplete" t="b"/>
  </s>
  <s>
    <k n="ShowInDotNotation" t="b"/>
    <k n="ShowInAutoComplete" t="b"/>
  </s>
  <s>
    <k n="UniqueName" t="spb"/>
    <k n="VDPID/VSID" t="spb"/>
    <k n="Descripción" t="spb"/>
    <k n="LearnMoreOnLink" t="spb"/>
  </s>
  <s>
    <k n="Nombre" t="i"/>
    <k n="Descripción" t="i"/>
  </s>
  <s>
    <k n="link" t="s"/>
    <k n="logo" t="s"/>
    <k n="name" t="s"/>
  </s>
  <s>
    <k n="`Área" t="s"/>
    <k n="Hogares" t="s"/>
    <k n="Población" t="s"/>
    <k n="Personas por hogar" t="s"/>
    <k n="Unidades de vivienda" t="s"/>
  </s>
  <s>
    <k n="_Self" t="i"/>
  </s>
  <s>
    <k n="IPC" t="spb"/>
    <k n="PIB" t="spb"/>
    <k n="`Área" t="spb"/>
    <k n="Nombre" t="spb"/>
    <k n="Población" t="spb"/>
    <k n="UniqueName" t="spb"/>
    <k n="Abreviatura" t="spb"/>
    <k n="Descripción" t="spb"/>
    <k n="Himno nacional" t="spb"/>
    <k n="Salario mínimo" t="spb"/>
    <k n="Médicos por mil" t="spb"/>
    <k n="Código de moneda" t="spb"/>
    <k n="Población urbana" t="spb"/>
    <k n="Cambio de IPC (%)" t="spb"/>
    <k n="Ciudad más grande" t="spb"/>
    <k n="Código de llamada" t="spb"/>
    <k n="Esperanza de vida" t="spb"/>
    <k n="Tasa de desempleo" t="spb"/>
    <k n="Tasa de natalidad" t="spb"/>
    <k n="Tasa de fertilidad" t="spb"/>
    <k n="Mortalidad infantil" t="spb"/>
    <k n="Tierra agrícola (%)" t="spb"/>
    <k n="`Área de bosque (%)" t="spb"/>
    <k n="Ingresos fiscales (%)" t="spb"/>
    <k n="Precio de la gasolina" t="spb"/>
    <k n="Tasa de impuesto total" t="spb"/>
    <k n="Capital/ciudad principal" t="spb"/>
    <k n="Gastos de salud varios (%)" t="spb"/>
    <k n="Ratio de mortalidad materna" t="spb"/>
    <k n="Consumo de energía eléctrica" t="spb"/>
    <k n="Tamaño de las fuerzas armadas" t="spb"/>
    <k n="Emisiones de dióxido de carbono" t="spb"/>
    <k n="Consumo de energía de combustibles fósiles" t="spb"/>
    <k n="Matriculación en educación primaria en bruto (%)" t="spb"/>
    <k n="Matriculación en educación terciaria en bruto (%)" t="spb"/>
    <k n="Población: participación en la fuerza laboral (%)" t="spb"/>
    <k n="Población: cuarto 20% de participación de ingresos" t="spb"/>
    <k n="Población: tercer 20% de participación de ingresos" t="spb"/>
    <k n="Población: segundo 20% de participación de ingresos" t="spb"/>
    <k n="Población: 10% más alto de participación de ingresos" t="spb"/>
    <k n="Población: 10% más bajo de participación de ingresos" t="spb"/>
    <k n="Población: 20% más alto de participación de ingresos" t="spb"/>
    <k n="Población: 20% más bajo de participación de ingresos" t="spb"/>
    <k n="Capitalización de mercado de las sociedades cotizadas" t="spb"/>
  </s>
  <s>
    <k n="IPC" t="s"/>
    <k n="PIB" t="s"/>
    <k n="Área" t="s"/>
    <k n="Imagen" t="s"/>
    <k n="Nombre" t="s"/>
    <k n="Población" t="s"/>
    <k n="UniqueName" t="s"/>
    <k n="VDPID/VSID" t="s"/>
    <k n="Abreviatura" t="s"/>
    <k n="Descripción" t="s"/>
    <k n="Himno nacional" t="s"/>
    <k n="Salario mínimo" t="s"/>
    <k n="LearnMoreOnLink" t="s"/>
    <k n="Médicos por mil" t="s"/>
    <k n="Código de moneda" t="s"/>
    <k n="Población urbana" t="s"/>
    <k n="Cambio de IPC (%)" t="s"/>
    <k n="Ciudad más grande" t="s"/>
    <k n="Código de llamada" t="s"/>
    <k n="Esperanza de vida" t="s"/>
    <k n="Tasa de desempleo" t="s"/>
    <k n="Tasa de natalidad" t="s"/>
    <k n="Tasa de fertilidad" t="s"/>
    <k n="Área de bosque (%)" t="s"/>
    <k n="Mortalidad infantil" t="s"/>
    <k n="Tierra agrícola (%)" t="s"/>
    <k n="Ingresos fiscales (%)" t="s"/>
    <k n="Precio de la gasolina" t="s"/>
    <k n="Tasa de impuesto total" t="s"/>
    <k n="Capital/ciudad principal" t="s"/>
    <k n="Gastos de salud varios (%)" t="s"/>
    <k n="Ratio de mortalidad materna" t="s"/>
    <k n="Consumo de energía eléctrica" t="s"/>
    <k n="Tamaño de las fuerzas armadas" t="s"/>
    <k n="Emisiones de dióxido de carbono" t="s"/>
    <k n="Consumo de energía de combustibles fósiles" t="s"/>
    <k n="Matriculación en educación primaria en bruto (%)" t="s"/>
    <k n="Matriculación en educación terciaria en bruto (%)" t="s"/>
    <k n="Población: participación en la fuerza laboral (%)" t="s"/>
    <k n="Población: cuarto 20% de participación de ingresos" t="s"/>
    <k n="Población: tercer 20% de participación de ingresos" t="s"/>
    <k n="Población: segundo 20% de participación de ingresos" t="s"/>
    <k n="Población: 10% más alto de participación de ingresos" t="s"/>
    <k n="Población: 10% más bajo de participación de ingresos" t="s"/>
    <k n="Población: 20% más alto de participación de ingresos" t="s"/>
    <k n="Población: 20% más bajo de participación de ingresos" t="s"/>
    <k n="Capitalización de mercado de las sociedades cotizadas" t="s"/>
  </s>
  <s>
    <k n="Imagen" t="i"/>
    <k n="Nombre" t="i"/>
    <k n="Descripción" t="i"/>
  </s>
  <s>
    <k n="IPC" t="s"/>
    <k n="PIB" t="s"/>
    <k n="`Área" t="s"/>
    <k n="Población" t="s"/>
    <k n="Médicos por mil" t="s"/>
    <k n="Población urbana" t="s"/>
    <k n="Cambio de IPC (%)" t="s"/>
    <k n="Esperanza de vida" t="s"/>
    <k n="Tasa de desempleo" t="s"/>
    <k n="Tasa de natalidad" t="s"/>
    <k n="Tasa de fertilidad" t="s"/>
    <k n="Mortalidad infantil" t="s"/>
    <k n="Tierra agrícola (%)" t="s"/>
    <k n="`Área de bosque (%)" t="s"/>
    <k n="Ingresos fiscales (%)" t="s"/>
    <k n="Precio de la gasolina" t="s"/>
    <k n="Tasa de impuesto total" t="s"/>
    <k n="Gastos de salud varios (%)" t="s"/>
    <k n="Ratio de mortalidad materna" t="s"/>
    <k n="Consumo de energía eléctrica" t="s"/>
    <k n="Tamaño de las fuerzas armadas" t="s"/>
    <k n="Emisiones de dióxido de carbono" t="s"/>
    <k n="Consumo de energía de combustibles fósiles" t="s"/>
    <k n="Matriculación en educación primaria en bruto (%)" t="s"/>
    <k n="Matriculación en educación terciaria en bruto (%)" t="s"/>
    <k n="Población: participación en la fuerza laboral (%)" t="s"/>
    <k n="Población: cuarto 20% de participación de ingresos" t="s"/>
    <k n="Población: tercer 20% de participación de ingresos" t="s"/>
    <k n="Población: segundo 20% de participación de ingresos" t="s"/>
    <k n="Población: 10% más alto de participación de ingresos" t="s"/>
    <k n="Población: 10% más bajo de participación de ingresos" t="s"/>
    <k n="Población: 20% más alto de participación de ingresos" t="s"/>
    <k n="Población: 20% más bajo de participación de ingresos" t="s"/>
    <k n="Capitalización de mercado de las sociedades cotizadas" t="s"/>
  </s>
  <s>
    <k n="IPC" t="spb"/>
    <k n="PIB" t="spb"/>
    <k n="`Área" t="spb"/>
    <k n="Nombre" t="spb"/>
    <k n="UniqueName" t="spb"/>
    <k n="Abreviatura" t="spb"/>
    <k n="Descripción" t="spb"/>
    <k n="Himno nacional" t="spb"/>
    <k n="Nombre oficial" t="spb"/>
    <k n="Salario mínimo" t="spb"/>
    <k n="Médicos por mil" t="spb"/>
    <k n="Código de moneda" t="spb"/>
    <k n="Población urbana" t="spb"/>
    <k n="Cambio de IPC (%)" t="spb"/>
    <k n="Código de llamada" t="spb"/>
    <k n="Esperanza de vida" t="spb"/>
    <k n="Tasa de desempleo" t="spb"/>
    <k n="Tasa de natalidad" t="spb"/>
    <k n="Tasa de fertilidad" t="spb"/>
    <k n="Mortalidad infantil" t="spb"/>
    <k n="Tierra agrícola (%)" t="spb"/>
    <k n="`Área de bosque (%)" t="spb"/>
    <k n="Ingresos fiscales (%)" t="spb"/>
    <k n="Precio de la gasolina" t="spb"/>
    <k n="Tasa de impuesto total" t="spb"/>
    <k n="Capital/ciudad principal" t="spb"/>
    <k n="Gastos de salud varios (%)" t="spb"/>
    <k n="Ratio de mortalidad materna" t="spb"/>
    <k n="Consumo de energía eléctrica" t="spb"/>
    <k n="Tamaño de las fuerzas armadas" t="spb"/>
    <k n="Emisiones de dióxido de carbono" t="spb"/>
    <k n="Consumo de energía de combustibles fósiles" t="spb"/>
    <k n="Matriculación en educación primaria en bruto (%)" t="spb"/>
    <k n="Matriculación en educación terciaria en bruto (%)" t="spb"/>
    <k n="Población: participación en la fuerza laboral (%)" t="spb"/>
    <k n="Población: cuarto 20% de participación de ingresos" t="spb"/>
    <k n="Población: tercer 20% de participación de ingresos" t="spb"/>
    <k n="Población: segundo 20% de participación de ingresos" t="spb"/>
    <k n="Población: 10% más alto de participación de ingresos" t="spb"/>
    <k n="Población: 10% más bajo de participación de ingresos" t="spb"/>
    <k n="Población: 20% más alto de participación de ingresos" t="spb"/>
    <k n="Población: 20% más bajo de participación de ingresos" t="spb"/>
    <k n="Capitalización de mercado de las sociedades cotizadas" t="spb"/>
  </s>
  <s>
    <k n="IPC" t="s"/>
    <k n="PIB" t="s"/>
    <k n="Área" t="s"/>
    <k n="Imagen" t="s"/>
    <k n="Nombre" t="s"/>
    <k n="Población" t="s"/>
    <k n="UniqueName" t="s"/>
    <k n="VDPID/VSID" t="s"/>
    <k n="Abreviatura" t="s"/>
    <k n="Descripción" t="s"/>
    <k n="Himno nacional" t="s"/>
    <k n="Nombre oficial" t="s"/>
    <k n="Salario mínimo" t="s"/>
    <k n="LearnMoreOnLink" t="s"/>
    <k n="Médicos por mil" t="s"/>
    <k n="Código de moneda" t="s"/>
    <k n="Población urbana" t="s"/>
    <k n="Cambio de IPC (%)" t="s"/>
    <k n="Ciudad más grande" t="s"/>
    <k n="Código de llamada" t="s"/>
    <k n="Esperanza de vida" t="s"/>
    <k n="Tasa de desempleo" t="s"/>
    <k n="Tasa de natalidad" t="s"/>
    <k n="Tasa de fertilidad" t="s"/>
    <k n="Área de bosque (%)" t="s"/>
    <k n="Mortalidad infantil" t="s"/>
    <k n="Tierra agrícola (%)" t="s"/>
    <k n="Ingresos fiscales (%)" t="s"/>
    <k n="Precio de la gasolina" t="s"/>
    <k n="Tasa de impuesto total" t="s"/>
    <k n="Capital/ciudad principal" t="s"/>
    <k n="Gastos de salud varios (%)" t="s"/>
    <k n="Ratio de mortalidad materna" t="s"/>
    <k n="Consumo de energía eléctrica" t="s"/>
    <k n="Tamaño de las fuerzas armadas" t="s"/>
    <k n="Emisiones de dióxido de carbono" t="s"/>
    <k n="Consumo de energía de combustibles fósiles" t="s"/>
    <k n="Matriculación en educación primaria en bruto (%)" t="s"/>
    <k n="Matriculación en educación terciaria en bruto (%)" t="s"/>
    <k n="Población: participación en la fuerza laboral (%)" t="s"/>
    <k n="Población: cuarto 20% de participación de ingresos" t="s"/>
    <k n="Población: tercer 20% de participación de ingresos" t="s"/>
    <k n="Población: segundo 20% de participación de ingresos" t="s"/>
    <k n="Población: 10% más alto de participación de ingresos" t="s"/>
    <k n="Población: 10% más bajo de participación de ingresos" t="s"/>
    <k n="Población: 20% más alto de participación de ingresos" t="s"/>
    <k n="Población: 20% más bajo de participación de ingresos" t="s"/>
    <k n="Capitalización de mercado de las sociedades cotizadas" t="s"/>
  </s>
  <s>
    <k n="UniqueName" t="spb"/>
    <k n="VDPID/VSID" t="spb"/>
    <k n="LearnMoreOnLink" t="spb"/>
  </s>
  <s>
    <k n="Imagen" t="i"/>
    <k n="Nombre" t="i"/>
  </s>
  <s>
    <k n="IPC" t="spb"/>
    <k n="PIB" t="spb"/>
    <k n="`Área" t="spb"/>
    <k n="Nombre" t="spb"/>
    <k n="Población" t="spb"/>
    <k n="UniqueName" t="spb"/>
    <k n="Abreviatura" t="spb"/>
    <k n="Descripción" t="spb"/>
    <k n="Himno nacional" t="spb"/>
    <k n="Nombre oficial" t="spb"/>
    <k n="Salario mínimo" t="spb"/>
    <k n="Médicos por mil" t="spb"/>
    <k n="Código de moneda" t="spb"/>
    <k n="Población urbana" t="spb"/>
    <k n="Cambio de IPC (%)" t="spb"/>
    <k n="Ciudad más grande" t="spb"/>
    <k n="Código de llamada" t="spb"/>
    <k n="Esperanza de vida" t="spb"/>
    <k n="Tasa de desempleo" t="spb"/>
    <k n="Tasa de natalidad" t="spb"/>
    <k n="Tasa de fertilidad" t="spb"/>
    <k n="Mortalidad infantil" t="spb"/>
    <k n="Tierra agrícola (%)" t="spb"/>
    <k n="`Área de bosque (%)" t="spb"/>
    <k n="Ingresos fiscales (%)" t="spb"/>
    <k n="Precio de la gasolina" t="spb"/>
    <k n="Tasa de impuesto total" t="spb"/>
    <k n="Capital/ciudad principal" t="spb"/>
    <k n="Gastos de salud varios (%)" t="spb"/>
    <k n="Ratio de mortalidad materna" t="spb"/>
    <k n="Consumo de energía eléctrica" t="spb"/>
    <k n="Tamaño de las fuerzas armadas" t="spb"/>
    <k n="Emisiones de dióxido de carbono" t="spb"/>
    <k n="Consumo de energía de combustibles fósiles" t="spb"/>
    <k n="Matriculación en educación primaria en bruto (%)" t="spb"/>
    <k n="Matriculación en educación terciaria en bruto (%)" t="spb"/>
    <k n="Población: participación en la fuerza laboral (%)" t="spb"/>
    <k n="Población: cuarto 20% de participación de ingresos" t="spb"/>
    <k n="Población: tercer 20% de participación de ingresos" t="spb"/>
    <k n="Población: segundo 20% de participación de ingresos" t="spb"/>
    <k n="Población: 10% más alto de participación de ingresos" t="spb"/>
    <k n="Población: 10% más bajo de participación de ingresos" t="spb"/>
    <k n="Población: 20% más alto de participación de ingresos" t="spb"/>
    <k n="Población: 20% más bajo de participación de ingresos" t="spb"/>
    <k n="Capitalización de mercado de las sociedades cotizadas" t="spb"/>
  </s>
  <s>
    <k n="IPC" t="spb"/>
    <k n="PIB" t="spb"/>
    <k n="`Área" t="spb"/>
    <k n="Nombre" t="spb"/>
    <k n="Población" t="spb"/>
    <k n="UniqueName" t="spb"/>
    <k n="Abreviatura" t="spb"/>
    <k n="Descripción" t="spb"/>
    <k n="Himno nacional" t="spb"/>
    <k n="Salario mínimo" t="spb"/>
    <k n="Médicos por mil" t="spb"/>
    <k n="Población urbana" t="spb"/>
    <k n="Cambio de IPC (%)" t="spb"/>
    <k n="Ciudad más grande" t="spb"/>
    <k n="Código de llamada" t="spb"/>
    <k n="Esperanza de vida" t="spb"/>
    <k n="Tasa de desempleo" t="spb"/>
    <k n="Tasa de natalidad" t="spb"/>
    <k n="Tasa de fertilidad" t="spb"/>
    <k n="Mortalidad infantil" t="spb"/>
    <k n="Tierra agrícola (%)" t="spb"/>
    <k n="`Área de bosque (%)" t="spb"/>
    <k n="Ingresos fiscales (%)" t="spb"/>
    <k n="Precio de la gasolina" t="spb"/>
    <k n="Tasa de impuesto total" t="spb"/>
    <k n="Capital/ciudad principal" t="spb"/>
    <k n="Gastos de salud varios (%)" t="spb"/>
    <k n="Ratio de mortalidad materna" t="spb"/>
    <k n="Consumo de energía eléctrica" t="spb"/>
    <k n="Tamaño de las fuerzas armadas" t="spb"/>
    <k n="Emisiones de dióxido de carbono" t="spb"/>
    <k n="Consumo de energía de combustibles fósiles" t="spb"/>
    <k n="Matriculación en educación primaria en bruto (%)" t="spb"/>
    <k n="Matriculación en educación terciaria en bruto (%)" t="spb"/>
    <k n="Población: participación en la fuerza laboral (%)" t="spb"/>
    <k n="Población: cuarto 20% de participación de ingresos" t="spb"/>
    <k n="Población: tercer 20% de participación de ingresos" t="spb"/>
    <k n="Población: segundo 20% de participación de ingresos" t="spb"/>
    <k n="Población: 10% más alto de participación de ingresos" t="spb"/>
    <k n="Población: 10% más bajo de participación de ingresos" t="spb"/>
    <k n="Población: 20% más alto de participación de ingresos" t="spb"/>
    <k n="Población: 20% más bajo de participación de ingresos" t="spb"/>
    <k n="Capitalización de mercado de las sociedades cotizadas" t="spb"/>
  </s>
  <s>
    <k n="IPC" t="s"/>
    <k n="PIB" t="s"/>
    <k n="Área" t="s"/>
    <k n="Nombre" t="s"/>
    <k n="Población" t="s"/>
    <k n="UniqueName" t="s"/>
    <k n="VDPID/VSID" t="s"/>
    <k n="Abreviatura" t="s"/>
    <k n="Descripción" t="s"/>
    <k n="Himno nacional" t="s"/>
    <k n="Salario mínimo" t="s"/>
    <k n="LearnMoreOnLink" t="s"/>
    <k n="Médicos por mil" t="s"/>
    <k n="Código de moneda" t="s"/>
    <k n="Población urbana" t="s"/>
    <k n="Cambio de IPC (%)" t="s"/>
    <k n="Ciudad más grande" t="s"/>
    <k n="Código de llamada" t="s"/>
    <k n="Esperanza de vida" t="s"/>
    <k n="Tasa de desempleo" t="s"/>
    <k n="Tasa de natalidad" t="s"/>
    <k n="Tasa de fertilidad" t="s"/>
    <k n="Área de bosque (%)" t="s"/>
    <k n="Mortalidad infantil" t="s"/>
    <k n="Tierra agrícola (%)" t="s"/>
    <k n="Ingresos fiscales (%)" t="s"/>
    <k n="Precio de la gasolina" t="s"/>
    <k n="Tasa de impuesto total" t="s"/>
    <k n="Capital/ciudad principal" t="s"/>
    <k n="Gastos de salud varios (%)" t="s"/>
    <k n="Ratio de mortalidad materna" t="s"/>
    <k n="Consumo de energía eléctrica" t="s"/>
    <k n="Tamaño de las fuerzas armadas" t="s"/>
    <k n="Emisiones de dióxido de carbono" t="s"/>
    <k n="Consumo de energía de combustibles fósiles" t="s"/>
    <k n="Matriculación en educación primaria en bruto (%)" t="s"/>
    <k n="Matriculación en educación terciaria en bruto (%)" t="s"/>
    <k n="Población: participación en la fuerza laboral (%)" t="s"/>
    <k n="Población: cuarto 20% de participación de ingresos" t="s"/>
    <k n="Población: tercer 20% de participación de ingresos" t="s"/>
    <k n="Población: segundo 20% de participación de ingresos" t="s"/>
    <k n="Población: 10% más alto de participación de ingresos" t="s"/>
    <k n="Población: 10% más bajo de participación de ingresos" t="s"/>
    <k n="Población: 20% más alto de participación de ingresos" t="s"/>
    <k n="Población: 20% más bajo de participación de ingresos" t="s"/>
    <k n="Capitalización de mercado de las sociedades cotizadas" t="s"/>
  </s>
  <s>
    <k n="IPC" t="s"/>
    <k n="PIB" t="s"/>
    <k n="Área" t="s"/>
    <k n="Imagen" t="s"/>
    <k n="Nombre" t="s"/>
    <k n="Población" t="s"/>
    <k n="UniqueName" t="s"/>
    <k n="VDPID/VSID" t="s"/>
    <k n="Abreviatura" t="s"/>
    <k n="Descripción" t="s"/>
    <k n="Himno nacional" t="s"/>
    <k n="Salario mínimo" t="s"/>
    <k n="LearnMoreOnLink" t="s"/>
    <k n="Médicos por mil" t="s"/>
    <k n="Población urbana" t="s"/>
    <k n="Cambio de IPC (%)" t="s"/>
    <k n="Ciudad más grande" t="s"/>
    <k n="Código de llamada" t="s"/>
    <k n="Esperanza de vida" t="s"/>
    <k n="Tasa de desempleo" t="s"/>
    <k n="Tasa de natalidad" t="s"/>
    <k n="Tasa de fertilidad" t="s"/>
    <k n="Área de bosque (%)" t="s"/>
    <k n="Mortalidad infantil" t="s"/>
    <k n="Tierra agrícola (%)" t="s"/>
    <k n="Ingresos fiscales (%)" t="s"/>
    <k n="Precio de la gasolina" t="s"/>
    <k n="Tasa de impuesto total" t="s"/>
    <k n="Capital/ciudad principal" t="s"/>
    <k n="Gastos de salud varios (%)" t="s"/>
    <k n="Ratio de mortalidad materna" t="s"/>
    <k n="Consumo de energía eléctrica" t="s"/>
    <k n="Tamaño de las fuerzas armadas" t="s"/>
    <k n="Emisiones de dióxido de carbono" t="s"/>
    <k n="Consumo de energía de combustibles fósiles" t="s"/>
    <k n="Matriculación en educación primaria en bruto (%)" t="s"/>
    <k n="Matriculación en educación terciaria en bruto (%)" t="s"/>
    <k n="Población: participación en la fuerza laboral (%)" t="s"/>
    <k n="Población: cuarto 20% de participación de ingresos" t="s"/>
    <k n="Población: tercer 20% de participación de ingresos" t="s"/>
    <k n="Población: segundo 20% de participación de ingresos" t="s"/>
    <k n="Población: 10% más alto de participación de ingresos" t="s"/>
    <k n="Población: 10% más bajo de participación de ingresos" t="s"/>
    <k n="Población: 20% más alto de participación de ingresos" t="s"/>
    <k n="Población: 20% más bajo de participación de ingresos" t="s"/>
    <k n="Capitalización de mercado de las sociedades cotizadas" t="s"/>
  </s>
  <s>
    <k n="IPC" t="spb"/>
    <k n="PIB" t="spb"/>
    <k n="`Área" t="spb"/>
    <k n="Nombre" t="spb"/>
    <k n="Población" t="spb"/>
    <k n="UniqueName" t="spb"/>
    <k n="Abreviatura" t="spb"/>
    <k n="Descripción" t="spb"/>
    <k n="Himno nacional" t="spb"/>
    <k n="Salario mínimo" t="spb"/>
    <k n="Médicos por mil" t="spb"/>
    <k n="Código de moneda" t="spb"/>
    <k n="Población urbana" t="spb"/>
    <k n="Cambio de IPC (%)" t="spb"/>
    <k n="Ciudad más grande" t="spb"/>
    <k n="Código de llamada" t="spb"/>
    <k n="Esperanza de vida" t="spb"/>
    <k n="Tasa de desempleo" t="spb"/>
    <k n="Tasa de natalidad" t="spb"/>
    <k n="Tasa de fertilidad" t="spb"/>
    <k n="Mortalidad infantil" t="spb"/>
    <k n="Tierra agrícola (%)" t="spb"/>
    <k n="`Área de bosque (%)" t="spb"/>
    <k n="Ingresos fiscales (%)" t="spb"/>
    <k n="Precio de la gasolina" t="spb"/>
    <k n="Tasa de impuesto total" t="spb"/>
    <k n="Capital/ciudad principal" t="spb"/>
    <k n="Gastos de salud varios (%)" t="spb"/>
    <k n="Ratio de mortalidad materna" t="spb"/>
    <k n="Consumo de energía eléctrica" t="spb"/>
    <k n="Tamaño de las fuerzas armadas" t="spb"/>
    <k n="Emisiones de dióxido de carbono" t="spb"/>
    <k n="Consumo de energía de combustibles fósiles" t="spb"/>
    <k n="Matriculación en educación primaria en bruto (%)" t="spb"/>
    <k n="Matriculación en educación terciaria en bruto (%)" t="spb"/>
    <k n="Población: participación en la fuerza laboral (%)" t="spb"/>
    <k n="Capitalización de mercado de las sociedades cotizadas" t="spb"/>
  </s>
  <s>
    <k n="IPC" t="s"/>
    <k n="PIB" t="s"/>
    <k n="Área" t="s"/>
    <k n="Imagen" t="s"/>
    <k n="Nombre" t="s"/>
    <k n="Población" t="s"/>
    <k n="UniqueName" t="s"/>
    <k n="VDPID/VSID" t="s"/>
    <k n="Abreviatura" t="s"/>
    <k n="Descripción" t="s"/>
    <k n="Himno nacional" t="s"/>
    <k n="Salario mínimo" t="s"/>
    <k n="LearnMoreOnLink" t="s"/>
    <k n="Médicos por mil" t="s"/>
    <k n="Código de moneda" t="s"/>
    <k n="Población urbana" t="s"/>
    <k n="Cambio de IPC (%)" t="s"/>
    <k n="Ciudad más grande" t="s"/>
    <k n="Código de llamada" t="s"/>
    <k n="Esperanza de vida" t="s"/>
    <k n="Tasa de desempleo" t="s"/>
    <k n="Tasa de natalidad" t="s"/>
    <k n="Tasa de fertilidad" t="s"/>
    <k n="Área de bosque (%)" t="s"/>
    <k n="Mortalidad infantil" t="s"/>
    <k n="Tierra agrícola (%)" t="s"/>
    <k n="Ingresos fiscales (%)" t="s"/>
    <k n="Precio de la gasolina" t="s"/>
    <k n="Tasa de impuesto total" t="s"/>
    <k n="Capital/ciudad principal" t="s"/>
    <k n="Gastos de salud varios (%)" t="s"/>
    <k n="Ratio de mortalidad materna" t="s"/>
    <k n="Consumo de energía eléctrica" t="s"/>
    <k n="Tamaño de las fuerzas armadas" t="s"/>
    <k n="Emisiones de dióxido de carbono" t="s"/>
    <k n="Consumo de energía de combustibles fósiles" t="s"/>
    <k n="Matriculación en educación primaria en bruto (%)" t="s"/>
    <k n="Matriculación en educación terciaria en bruto (%)" t="s"/>
    <k n="Población: participación en la fuerza laboral (%)" t="s"/>
    <k n="Capitalización de mercado de las sociedades cotizadas" t="s"/>
  </s>
  <s>
    <k n="IPC" t="s"/>
    <k n="PIB" t="s"/>
    <k n="`Área" t="s"/>
    <k n="Población" t="s"/>
    <k n="Médicos por mil" t="s"/>
    <k n="Población urbana" t="s"/>
    <k n="Cambio de IPC (%)" t="s"/>
    <k n="Esperanza de vida" t="s"/>
    <k n="Tasa de desempleo" t="s"/>
    <k n="Tasa de natalidad" t="s"/>
    <k n="Tasa de fertilidad" t="s"/>
    <k n="Mortalidad infantil" t="s"/>
    <k n="Tierra agrícola (%)" t="s"/>
    <k n="`Área de bosque (%)" t="s"/>
    <k n="Ingresos fiscales (%)" t="s"/>
    <k n="Precio de la gasolina" t="s"/>
    <k n="Tasa de impuesto total" t="s"/>
    <k n="Gastos de salud varios (%)" t="s"/>
    <k n="Ratio de mortalidad materna" t="s"/>
    <k n="Consumo de energía eléctrica" t="s"/>
    <k n="Tamaño de las fuerzas armadas" t="s"/>
    <k n="Emisiones de dióxido de carbono" t="s"/>
    <k n="Consumo de energía de combustibles fósiles" t="s"/>
    <k n="Matriculación en educación primaria en bruto (%)" t="s"/>
    <k n="Matriculación en educación terciaria en bruto (%)" t="s"/>
    <k n="Población: participación en la fuerza laboral (%)" t="s"/>
    <k n="Capitalización de mercado de las sociedades cotizadas" t="s"/>
  </s>
  <s>
    <k n="IPC" t="spb"/>
    <k n="PIB" t="spb"/>
    <k n="`Área" t="spb"/>
    <k n="Nombre" t="spb"/>
    <k n="Población" t="spb"/>
    <k n="UniqueName" t="spb"/>
    <k n="Abreviatura" t="spb"/>
    <k n="Descripción" t="spb"/>
    <k n="Himno nacional" t="spb"/>
    <k n="Salario mínimo" t="spb"/>
    <k n="Médicos por mil" t="spb"/>
    <k n="Código de moneda" t="spb"/>
    <k n="Población urbana" t="spb"/>
    <k n="Código de llamada" t="spb"/>
    <k n="Esperanza de vida" t="spb"/>
    <k n="Tasa de natalidad" t="spb"/>
    <k n="Tasa de fertilidad" t="spb"/>
    <k n="Mortalidad infantil" t="spb"/>
    <k n="Tierra agrícola (%)" t="spb"/>
    <k n="`Área de bosque (%)" t="spb"/>
    <k n="Ingresos fiscales (%)" t="spb"/>
    <k n="Precio de la gasolina" t="spb"/>
    <k n="Tasa de impuesto total" t="spb"/>
    <k n="Capital/ciudad principal" t="spb"/>
    <k n="Gastos de salud varios (%)" t="spb"/>
    <k n="Ratio de mortalidad materna" t="spb"/>
    <k n="Consumo de energía eléctrica" t="spb"/>
    <k n="Tamaño de las fuerzas armadas" t="spb"/>
    <k n="Emisiones de dióxido de carbono" t="spb"/>
    <k n="Consumo de energía de combustibles fósiles" t="spb"/>
    <k n="Matriculación en educación primaria en bruto (%)" t="spb"/>
    <k n="Matriculación en educación terciaria en bruto (%)" t="spb"/>
    <k n="Población: participación en la fuerza laboral (%)" t="spb"/>
    <k n="Población: cuarto 20% de participación de ingresos" t="spb"/>
    <k n="Población: tercer 20% de participación de ingresos" t="spb"/>
    <k n="Población: segundo 20% de participación de ingresos" t="spb"/>
    <k n="Población: 10% más alto de participación de ingresos" t="spb"/>
    <k n="Población: 10% más bajo de participación de ingresos" t="spb"/>
    <k n="Población: 20% más alto de participación de ingresos" t="spb"/>
    <k n="Población: 20% más bajo de participación de ingresos" t="spb"/>
    <k n="Capitalización de mercado de las sociedades cotizadas" t="spb"/>
  </s>
  <s>
    <k n="IPC" t="spb"/>
    <k n="PIB" t="spb"/>
    <k n="`Área" t="spb"/>
    <k n="Nombre" t="spb"/>
    <k n="UniqueName" t="spb"/>
    <k n="Abreviatura" t="spb"/>
    <k n="Descripción" t="spb"/>
    <k n="Himno nacional" t="spb"/>
    <k n="Nombre oficial" t="spb"/>
    <k n="Salario mínimo" t="spb"/>
    <k n="Médicos por mil" t="spb"/>
    <k n="Código de moneda" t="spb"/>
    <k n="Población urbana" t="spb"/>
    <k n="Cambio de IPC (%)" t="spb"/>
    <k n="Ciudad más grande" t="spb"/>
    <k n="Código de llamada" t="spb"/>
    <k n="Esperanza de vida" t="spb"/>
    <k n="Tasa de desempleo" t="spb"/>
    <k n="Tasa de natalidad" t="spb"/>
    <k n="Tasa de fertilidad" t="spb"/>
    <k n="Mortalidad infantil" t="spb"/>
    <k n="Tierra agrícola (%)" t="spb"/>
    <k n="`Área de bosque (%)" t="spb"/>
    <k n="Ingresos fiscales (%)" t="spb"/>
    <k n="Precio de la gasolina" t="spb"/>
    <k n="Tasa de impuesto total" t="spb"/>
    <k n="Capital/ciudad principal" t="spb"/>
    <k n="Gastos de salud varios (%)" t="spb"/>
    <k n="Ratio de mortalidad materna" t="spb"/>
    <k n="Consumo de energía eléctrica" t="spb"/>
    <k n="Tamaño de las fuerzas armadas" t="spb"/>
    <k n="Emisiones de dióxido de carbono" t="spb"/>
    <k n="Consumo de energía de combustibles fósiles" t="spb"/>
    <k n="Matriculación en educación primaria en bruto (%)" t="spb"/>
    <k n="Matriculación en educación terciaria en bruto (%)" t="spb"/>
    <k n="Población: participación en la fuerza laboral (%)" t="spb"/>
    <k n="Población: cuarto 20% de participación de ingresos" t="spb"/>
    <k n="Población: tercer 20% de participación de ingresos" t="spb"/>
    <k n="Población: segundo 20% de participación de ingresos" t="spb"/>
    <k n="Población: 10% más alto de participación de ingresos" t="spb"/>
    <k n="Población: 10% más bajo de participación de ingresos" t="spb"/>
    <k n="Población: 20% más alto de participación de ingresos" t="spb"/>
    <k n="Población: 20% más bajo de participación de ingresos" t="spb"/>
    <k n="Capitalización de mercado de las sociedades cotizadas" t="spb"/>
  </s>
  <s>
    <k n="IPC" t="spb"/>
    <k n="PIB" t="spb"/>
    <k n="`Área" t="spb"/>
    <k n="Nombre" t="spb"/>
    <k n="Población" t="spb"/>
    <k n="UniqueName" t="spb"/>
    <k n="Abreviatura" t="spb"/>
    <k n="Descripción" t="spb"/>
    <k n="Himno nacional" t="spb"/>
    <k n="Nombre oficial" t="spb"/>
    <k n="Salario mínimo" t="spb"/>
    <k n="Médicos por mil" t="spb"/>
    <k n="Población urbana" t="spb"/>
    <k n="Cambio de IPC (%)" t="spb"/>
    <k n="Ciudad más grande" t="spb"/>
    <k n="Código de llamada" t="spb"/>
    <k n="Esperanza de vida" t="spb"/>
    <k n="Tasa de desempleo" t="spb"/>
    <k n="Tasa de natalidad" t="spb"/>
    <k n="Tasa de fertilidad" t="spb"/>
    <k n="Mortalidad infantil" t="spb"/>
    <k n="Tierra agrícola (%)" t="spb"/>
    <k n="`Área de bosque (%)" t="spb"/>
    <k n="Ingresos fiscales (%)" t="spb"/>
    <k n="Precio de la gasolina" t="spb"/>
    <k n="Tasa de impuesto total" t="spb"/>
    <k n="Capital/ciudad principal" t="spb"/>
    <k n="Gastos de salud varios (%)" t="spb"/>
    <k n="Ratio de mortalidad materna" t="spb"/>
    <k n="Consumo de energía eléctrica" t="spb"/>
    <k n="Tamaño de las fuerzas armadas" t="spb"/>
    <k n="Emisiones de dióxido de carbono" t="spb"/>
    <k n="Consumo de energía de combustibles fósiles" t="spb"/>
    <k n="Matriculación en educación primaria en bruto (%)" t="spb"/>
    <k n="Matriculación en educación terciaria en bruto (%)" t="spb"/>
    <k n="Población: participación en la fuerza laboral (%)" t="spb"/>
    <k n="Población: cuarto 20% de participación de ingresos" t="spb"/>
    <k n="Población: tercer 20% de participación de ingresos" t="spb"/>
    <k n="Población: segundo 20% de participación de ingresos" t="spb"/>
    <k n="Población: 10% más alto de participación de ingresos" t="spb"/>
    <k n="Población: 10% más bajo de participación de ingresos" t="spb"/>
    <k n="Población: 20% más alto de participación de ingresos" t="spb"/>
    <k n="Población: 20% más bajo de participación de ingresos" t="spb"/>
    <k n="Capitalización de mercado de las sociedades cotizadas" t="spb"/>
  </s>
  <s>
    <k n="IPC" t="s"/>
    <k n="PIB" t="s"/>
    <k n="Área" t="s"/>
    <k n="Imagen" t="s"/>
    <k n="Nombre" t="s"/>
    <k n="Población" t="s"/>
    <k n="UniqueName" t="s"/>
    <k n="VDPID/VSID" t="s"/>
    <k n="Abreviatura" t="s"/>
    <k n="Descripción" t="s"/>
    <k n="Himno nacional" t="s"/>
    <k n="Nombre oficial" t="s"/>
    <k n="Salario mínimo" t="s"/>
    <k n="LearnMoreOnLink" t="s"/>
    <k n="Médicos por mil" t="s"/>
    <k n="Población urbana" t="s"/>
    <k n="Cambio de IPC (%)" t="s"/>
    <k n="Ciudad más grande" t="s"/>
    <k n="Código de llamada" t="s"/>
    <k n="Esperanza de vida" t="s"/>
    <k n="Tasa de desempleo" t="s"/>
    <k n="Tasa de natalidad" t="s"/>
    <k n="Tasa de fertilidad" t="s"/>
    <k n="Área de bosque (%)" t="s"/>
    <k n="Mortalidad infantil" t="s"/>
    <k n="Tierra agrícola (%)" t="s"/>
    <k n="Ingresos fiscales (%)" t="s"/>
    <k n="Precio de la gasolina" t="s"/>
    <k n="Tasa de impuesto total" t="s"/>
    <k n="Capital/ciudad principal" t="s"/>
    <k n="Gastos de salud varios (%)" t="s"/>
    <k n="Ratio de mortalidad materna" t="s"/>
    <k n="Consumo de energía eléctrica" t="s"/>
    <k n="Tamaño de las fuerzas armadas" t="s"/>
    <k n="Emisiones de dióxido de carbono" t="s"/>
    <k n="Consumo de energía de combustibles fósiles" t="s"/>
    <k n="Matriculación en educación primaria en bruto (%)" t="s"/>
    <k n="Matriculación en educación terciaria en bruto (%)" t="s"/>
    <k n="Población: participación en la fuerza laboral (%)" t="s"/>
    <k n="Población: cuarto 20% de participación de ingresos" t="s"/>
    <k n="Población: tercer 20% de participación de ingresos" t="s"/>
    <k n="Población: segundo 20% de participación de ingresos" t="s"/>
    <k n="Población: 10% más alto de participación de ingresos" t="s"/>
    <k n="Población: 10% más bajo de participación de ingresos" t="s"/>
    <k n="Población: 20% más alto de participación de ingresos" t="s"/>
    <k n="Población: 20% más bajo de participación de ingresos" t="s"/>
    <k n="Capitalización de mercado de las sociedades cotizadas" t="s"/>
  </s>
  <s>
    <k n="IPC" t="spb"/>
    <k n="PIB" t="spb"/>
    <k n="`Área" t="spb"/>
    <k n="Nombre" t="spb"/>
    <k n="Población" t="spb"/>
    <k n="UniqueName" t="spb"/>
    <k n="Abreviatura" t="spb"/>
    <k n="Descripción" t="spb"/>
    <k n="Himno nacional" t="spb"/>
    <k n="Salario mínimo" t="spb"/>
    <k n="Médicos por mil" t="spb"/>
    <k n="Código de moneda" t="spb"/>
    <k n="Población urbana" t="spb"/>
    <k n="Cambio de IPC (%)" t="spb"/>
    <k n="Código de llamada" t="spb"/>
    <k n="Esperanza de vida" t="spb"/>
    <k n="Tasa de desempleo" t="spb"/>
    <k n="Tasa de natalidad" t="spb"/>
    <k n="Tasa de fertilidad" t="spb"/>
    <k n="Mortalidad infantil" t="spb"/>
    <k n="Tierra agrícola (%)" t="spb"/>
    <k n="`Área de bosque (%)" t="spb"/>
    <k n="Ingresos fiscales (%)" t="spb"/>
    <k n="Precio de la gasolina" t="spb"/>
    <k n="Tasa de impuesto total" t="spb"/>
    <k n="Capital/ciudad principal" t="spb"/>
    <k n="Gastos de salud varios (%)" t="spb"/>
    <k n="Ratio de mortalidad materna" t="spb"/>
    <k n="Consumo de energía eléctrica" t="spb"/>
    <k n="Tamaño de las fuerzas armadas" t="spb"/>
    <k n="Emisiones de dióxido de carbono" t="spb"/>
    <k n="Consumo de energía de combustibles fósiles" t="spb"/>
    <k n="Matriculación en educación primaria en bruto (%)" t="spb"/>
    <k n="Matriculación en educación terciaria en bruto (%)" t="spb"/>
    <k n="Población: participación en la fuerza laboral (%)" t="spb"/>
    <k n="Población: cuarto 20% de participación de ingresos" t="spb"/>
    <k n="Población: tercer 20% de participación de ingresos" t="spb"/>
    <k n="Población: segundo 20% de participación de ingresos" t="spb"/>
    <k n="Población: 10% más alto de participación de ingresos" t="spb"/>
    <k n="Población: 10% más bajo de participación de ingresos" t="spb"/>
    <k n="Población: 20% más alto de participación de ingresos" t="spb"/>
    <k n="Población: 20% más bajo de participación de ingresos" t="spb"/>
    <k n="Capitalización de mercado de las sociedades cotizadas" t="spb"/>
  </s>
  <s>
    <k n="IPC" t="spb"/>
    <k n="PIB" t="spb"/>
    <k n="`Área" t="spb"/>
    <k n="Nombre" t="spb"/>
    <k n="Población" t="spb"/>
    <k n="UniqueName" t="spb"/>
    <k n="Abreviatura" t="spb"/>
    <k n="Descripción" t="spb"/>
    <k n="Himno nacional" t="spb"/>
    <k n="Salario mínimo" t="spb"/>
    <k n="Médicos por mil" t="spb"/>
    <k n="Código de moneda" t="spb"/>
    <k n="Población urbana" t="spb"/>
    <k n="Cambio de IPC (%)" t="spb"/>
    <k n="Ciudad más grande" t="spb"/>
    <k n="Código de llamada" t="spb"/>
    <k n="Esperanza de vida" t="spb"/>
    <k n="Tasa de desempleo" t="spb"/>
    <k n="Tasa de natalidad" t="spb"/>
    <k n="Tasa de fertilidad" t="spb"/>
    <k n="Mortalidad infantil" t="spb"/>
    <k n="Tierra agrícola (%)" t="spb"/>
    <k n="`Área de bosque (%)" t="spb"/>
    <k n="Precio de la gasolina" t="spb"/>
    <k n="Tasa de impuesto total" t="spb"/>
    <k n="Capital/ciudad principal" t="spb"/>
    <k n="Gastos de salud varios (%)" t="spb"/>
    <k n="Ratio de mortalidad materna" t="spb"/>
    <k n="Consumo de energía eléctrica" t="spb"/>
    <k n="Tamaño de las fuerzas armadas" t="spb"/>
    <k n="Emisiones de dióxido de carbono" t="spb"/>
    <k n="Consumo de energía de combustibles fósiles" t="spb"/>
    <k n="Matriculación en educación primaria en bruto (%)" t="spb"/>
    <k n="Matriculación en educación terciaria en bruto (%)" t="spb"/>
    <k n="Población: participación en la fuerza laboral (%)" t="spb"/>
    <k n="Población: cuarto 20% de participación de ingresos" t="spb"/>
    <k n="Población: tercer 20% de participación de ingresos" t="spb"/>
    <k n="Población: segundo 20% de participación de ingresos" t="spb"/>
    <k n="Población: 10% más alto de participación de ingresos" t="spb"/>
    <k n="Población: 10% más bajo de participación de ingresos" t="spb"/>
    <k n="Población: 20% más alto de participación de ingresos" t="spb"/>
    <k n="Población: 20% más bajo de participación de ingresos" t="spb"/>
    <k n="Capitalización de mercado de las sociedades cotizadas" t="spb"/>
  </s>
  <s>
    <k n="IPC" t="s"/>
    <k n="PIB" t="s"/>
    <k n="Área" t="s"/>
    <k n="Imagen" t="s"/>
    <k n="Nombre" t="s"/>
    <k n="Población" t="s"/>
    <k n="UniqueName" t="s"/>
    <k n="VDPID/VSID" t="s"/>
    <k n="Abreviatura" t="s"/>
    <k n="Descripción" t="s"/>
    <k n="Himno nacional" t="s"/>
    <k n="Salario mínimo" t="s"/>
    <k n="LearnMoreOnLink" t="s"/>
    <k n="Médicos por mil" t="s"/>
    <k n="Código de moneda" t="s"/>
    <k n="Población urbana" t="s"/>
    <k n="Cambio de IPC (%)" t="s"/>
    <k n="Ciudad más grande" t="s"/>
    <k n="Código de llamada" t="s"/>
    <k n="Esperanza de vida" t="s"/>
    <k n="Tasa de desempleo" t="s"/>
    <k n="Tasa de natalidad" t="s"/>
    <k n="Tasa de fertilidad" t="s"/>
    <k n="Área de bosque (%)" t="s"/>
    <k n="Mortalidad infantil" t="s"/>
    <k n="Tierra agrícola (%)" t="s"/>
    <k n="Precio de la gasolina" t="s"/>
    <k n="Tasa de impuesto total" t="s"/>
    <k n="Capital/ciudad principal" t="s"/>
    <k n="Gastos de salud varios (%)" t="s"/>
    <k n="Ratio de mortalidad materna" t="s"/>
    <k n="Consumo de energía eléctrica" t="s"/>
    <k n="Tamaño de las fuerzas armadas" t="s"/>
    <k n="Emisiones de dióxido de carbono" t="s"/>
    <k n="Consumo de energía de combustibles fósiles" t="s"/>
    <k n="Matriculación en educación primaria en bruto (%)" t="s"/>
    <k n="Matriculación en educación terciaria en bruto (%)" t="s"/>
    <k n="Población: participación en la fuerza laboral (%)" t="s"/>
    <k n="Población: cuarto 20% de participación de ingresos" t="s"/>
    <k n="Población: tercer 20% de participación de ingresos" t="s"/>
    <k n="Población: segundo 20% de participación de ingresos" t="s"/>
    <k n="Población: 10% más alto de participación de ingresos" t="s"/>
    <k n="Población: 10% más bajo de participación de ingresos" t="s"/>
    <k n="Población: 20% más alto de participación de ingresos" t="s"/>
    <k n="Población: 20% más bajo de participación de ingresos" t="s"/>
    <k n="Capitalización de mercado de las sociedades cotizadas" t="s"/>
  </s>
  <s>
    <k n="IPC" t="s"/>
    <k n="PIB" t="s"/>
    <k n="`Área" t="s"/>
    <k n="Población" t="s"/>
    <k n="Médicos por mil" t="s"/>
    <k n="Población urbana" t="s"/>
    <k n="Cambio de IPC (%)" t="s"/>
    <k n="Esperanza de vida" t="s"/>
    <k n="Tasa de desempleo" t="s"/>
    <k n="Tasa de natalidad" t="s"/>
    <k n="Tasa de fertilidad" t="s"/>
    <k n="Mortalidad infantil" t="s"/>
    <k n="Tierra agrícola (%)" t="s"/>
    <k n="`Área de bosque (%)" t="s"/>
    <k n="Precio de la gasolina" t="s"/>
    <k n="Tasa de impuesto total" t="s"/>
    <k n="Gastos de salud varios (%)" t="s"/>
    <k n="Ratio de mortalidad materna" t="s"/>
    <k n="Consumo de energía eléctrica" t="s"/>
    <k n="Tamaño de las fuerzas armadas" t="s"/>
    <k n="Emisiones de dióxido de carbono" t="s"/>
    <k n="Consumo de energía de combustibles fósiles" t="s"/>
    <k n="Matriculación en educación primaria en bruto (%)" t="s"/>
    <k n="Matriculación en educación terciaria en bruto (%)" t="s"/>
    <k n="Población: participación en la fuerza laboral (%)" t="s"/>
    <k n="Población: cuarto 20% de participación de ingresos" t="s"/>
    <k n="Población: tercer 20% de participación de ingresos" t="s"/>
    <k n="Población: segundo 20% de participación de ingresos" t="s"/>
    <k n="Población: 10% más alto de participación de ingresos" t="s"/>
    <k n="Población: 10% más bajo de participación de ingresos" t="s"/>
    <k n="Población: 20% más alto de participación de ingresos" t="s"/>
    <k n="Población: 20% más bajo de participación de ingresos" t="s"/>
    <k n="Capitalización de mercado de las sociedades cotizadas" t="s"/>
  </s>
  <s>
    <k n="IPC" t="spb"/>
    <k n="PIB" t="spb"/>
    <k n="`Área" t="spb"/>
    <k n="Nombre" t="spb"/>
    <k n="Población" t="spb"/>
    <k n="UniqueName" t="spb"/>
    <k n="Abreviatura" t="spb"/>
    <k n="Descripción" t="spb"/>
    <k n="Himno nacional" t="spb"/>
    <k n="Médicos por mil" t="spb"/>
    <k n="Código de moneda" t="spb"/>
    <k n="Población urbana" t="spb"/>
    <k n="Cambio de IPC (%)" t="spb"/>
    <k n="Ciudad más grande" t="spb"/>
    <k n="Código de llamada" t="spb"/>
    <k n="Esperanza de vida" t="spb"/>
    <k n="Tasa de desempleo" t="spb"/>
    <k n="Tasa de natalidad" t="spb"/>
    <k n="Tasa de fertilidad" t="spb"/>
    <k n="Mortalidad infantil" t="spb"/>
    <k n="Tierra agrícola (%)" t="spb"/>
    <k n="`Área de bosque (%)" t="spb"/>
    <k n="Ingresos fiscales (%)" t="spb"/>
    <k n="Precio de la gasolina" t="spb"/>
    <k n="Tasa de impuesto total" t="spb"/>
    <k n="Capital/ciudad principal" t="spb"/>
    <k n="Gastos de salud varios (%)" t="spb"/>
    <k n="Ratio de mortalidad materna" t="spb"/>
    <k n="Consumo de energía eléctrica" t="spb"/>
    <k n="Tamaño de las fuerzas armadas" t="spb"/>
    <k n="Emisiones de dióxido de carbono" t="spb"/>
    <k n="Consumo de energía de combustibles fósiles" t="spb"/>
    <k n="Matriculación en educación primaria en bruto (%)" t="spb"/>
    <k n="Matriculación en educación terciaria en bruto (%)" t="spb"/>
    <k n="Población: participación en la fuerza laboral (%)" t="spb"/>
    <k n="Población: cuarto 20% de participación de ingresos" t="spb"/>
    <k n="Población: tercer 20% de participación de ingresos" t="spb"/>
    <k n="Población: segundo 20% de participación de ingresos" t="spb"/>
    <k n="Población: 10% más alto de participación de ingresos" t="spb"/>
    <k n="Población: 10% más bajo de participación de ingresos" t="spb"/>
    <k n="Población: 20% más alto de participación de ingresos" t="spb"/>
    <k n="Población: 20% más bajo de participación de ingresos" t="spb"/>
    <k n="Capitalización de mercado de las sociedades cotizadas" t="spb"/>
  </s>
  <s>
    <k n="IPC" t="s"/>
    <k n="PIB" t="s"/>
    <k n="Área" t="s"/>
    <k n="Imagen" t="s"/>
    <k n="Nombre" t="s"/>
    <k n="Población" t="s"/>
    <k n="UniqueName" t="s"/>
    <k n="VDPID/VSID" t="s"/>
    <k n="Abreviatura" t="s"/>
    <k n="Descripción" t="s"/>
    <k n="Himno nacional" t="s"/>
    <k n="LearnMoreOnLink" t="s"/>
    <k n="Médicos por mil" t="s"/>
    <k n="Código de moneda" t="s"/>
    <k n="Población urbana" t="s"/>
    <k n="Cambio de IPC (%)" t="s"/>
    <k n="Ciudad más grande" t="s"/>
    <k n="Código de llamada" t="s"/>
    <k n="Esperanza de vida" t="s"/>
    <k n="Tasa de desempleo" t="s"/>
    <k n="Tasa de natalidad" t="s"/>
    <k n="Tasa de fertilidad" t="s"/>
    <k n="Área de bosque (%)" t="s"/>
    <k n="Mortalidad infantil" t="s"/>
    <k n="Tierra agrícola (%)" t="s"/>
    <k n="Ingresos fiscales (%)" t="s"/>
    <k n="Precio de la gasolina" t="s"/>
    <k n="Tasa de impuesto total" t="s"/>
    <k n="Capital/ciudad principal" t="s"/>
    <k n="Gastos de salud varios (%)" t="s"/>
    <k n="Ratio de mortalidad materna" t="s"/>
    <k n="Consumo de energía eléctrica" t="s"/>
    <k n="Tamaño de las fuerzas armadas" t="s"/>
    <k n="Emisiones de dióxido de carbono" t="s"/>
    <k n="Consumo de energía de combustibles fósiles" t="s"/>
    <k n="Matriculación en educación primaria en bruto (%)" t="s"/>
    <k n="Matriculación en educación terciaria en bruto (%)" t="s"/>
    <k n="Población: participación en la fuerza laboral (%)" t="s"/>
    <k n="Población: cuarto 20% de participación de ingresos" t="s"/>
    <k n="Población: tercer 20% de participación de ingresos" t="s"/>
    <k n="Población: segundo 20% de participación de ingresos" t="s"/>
    <k n="Población: 10% más alto de participación de ingresos" t="s"/>
    <k n="Población: 10% más bajo de participación de ingresos" t="s"/>
    <k n="Población: 20% más alto de participación de ingresos" t="s"/>
    <k n="Población: 20% más bajo de participación de ingresos" t="s"/>
    <k n="Capitalización de mercado de las sociedades cotizadas" t="s"/>
  </s>
  <s>
    <k n="IPC" t="spb"/>
    <k n="PIB" t="spb"/>
    <k n="`Área" t="spb"/>
    <k n="Nombre" t="spb"/>
    <k n="Población" t="spb"/>
    <k n="UniqueName" t="spb"/>
    <k n="Abreviatura" t="spb"/>
    <k n="Descripción" t="spb"/>
    <k n="Himno nacional" t="spb"/>
    <k n="Médicos por mil" t="spb"/>
    <k n="Código de moneda" t="spb"/>
    <k n="Población urbana" t="spb"/>
    <k n="Cambio de IPC (%)" t="spb"/>
    <k n="Código de llamada" t="spb"/>
    <k n="Esperanza de vida" t="spb"/>
    <k n="Tasa de desempleo" t="spb"/>
    <k n="Tasa de natalidad" t="spb"/>
    <k n="Tasa de fertilidad" t="spb"/>
    <k n="Mortalidad infantil" t="spb"/>
    <k n="Tierra agrícola (%)" t="spb"/>
    <k n="`Área de bosque (%)" t="spb"/>
    <k n="Ingresos fiscales (%)" t="spb"/>
    <k n="Precio de la gasolina" t="spb"/>
    <k n="Tasa de impuesto total" t="spb"/>
    <k n="Capital/ciudad principal" t="spb"/>
    <k n="Gastos de salud varios (%)" t="spb"/>
    <k n="Ratio de mortalidad materna" t="spb"/>
    <k n="Consumo de energía eléctrica" t="spb"/>
    <k n="Tamaño de las fuerzas armadas" t="spb"/>
    <k n="Emisiones de dióxido de carbono" t="spb"/>
    <k n="Consumo de energía de combustibles fósiles" t="spb"/>
    <k n="Matriculación en educación primaria en bruto (%)" t="spb"/>
    <k n="Matriculación en educación terciaria en bruto (%)" t="spb"/>
    <k n="Población: participación en la fuerza laboral (%)" t="spb"/>
    <k n="Población: cuarto 20% de participación de ingresos" t="spb"/>
    <k n="Población: tercer 20% de participación de ingresos" t="spb"/>
    <k n="Población: segundo 20% de participación de ingresos" t="spb"/>
    <k n="Población: 10% más alto de participación de ingresos" t="spb"/>
    <k n="Población: 10% más bajo de participación de ingresos" t="spb"/>
    <k n="Población: 20% más alto de participación de ingresos" t="spb"/>
    <k n="Población: 20% más bajo de participación de ingresos" t="spb"/>
    <k n="Capitalización de mercado de las sociedades cotizadas" t="spb"/>
  </s>
  <s>
    <k n="IPC" t="spb"/>
    <k n="PIB" t="spb"/>
    <k n="`Área" t="spb"/>
    <k n="Nombre" t="spb"/>
    <k n="Población" t="spb"/>
    <k n="UniqueName" t="spb"/>
    <k n="Abreviatura" t="spb"/>
    <k n="Descripción" t="spb"/>
    <k n="Himno nacional" t="spb"/>
    <k n="Médicos por mil" t="spb"/>
    <k n="Código de moneda" t="spb"/>
    <k n="Población urbana" t="spb"/>
    <k n="Cambio de IPC (%)" t="spb"/>
    <k n="Ciudad más grande" t="spb"/>
    <k n="Código de llamada" t="spb"/>
    <k n="Esperanza de vida" t="spb"/>
    <k n="Tasa de desempleo" t="spb"/>
    <k n="Tasa de natalidad" t="spb"/>
    <k n="Tasa de fertilidad" t="spb"/>
    <k n="Mortalidad infantil" t="spb"/>
    <k n="Tierra agrícola (%)" t="spb"/>
    <k n="`Área de bosque (%)" t="spb"/>
    <k n="Ingresos fiscales (%)" t="spb"/>
    <k n="Precio de la gasolina" t="spb"/>
    <k n="Tasa de impuesto total" t="spb"/>
    <k n="Capital/ciudad principal" t="spb"/>
    <k n="Gastos de salud varios (%)" t="spb"/>
    <k n="Ratio de mortalidad materna" t="spb"/>
    <k n="Consumo de energía eléctrica" t="spb"/>
    <k n="Tamaño de las fuerzas armadas" t="spb"/>
    <k n="Emisiones de dióxido de carbono" t="spb"/>
    <k n="Consumo de energía de combustibles fósiles" t="spb"/>
    <k n="Matriculación en educación primaria en bruto (%)" t="spb"/>
    <k n="Matriculación en educación terciaria en bruto (%)" t="spb"/>
    <k n="Población: participación en la fuerza laboral (%)" t="spb"/>
    <k n="Capitalización de mercado de las sociedades cotizadas" t="spb"/>
  </s>
  <s>
    <k n="IPC" t="s"/>
    <k n="PIB" t="s"/>
    <k n="Área" t="s"/>
    <k n="Imagen" t="s"/>
    <k n="Nombre" t="s"/>
    <k n="Población" t="s"/>
    <k n="UniqueName" t="s"/>
    <k n="VDPID/VSID" t="s"/>
    <k n="Abreviatura" t="s"/>
    <k n="Descripción" t="s"/>
    <k n="Himno nacional" t="s"/>
    <k n="LearnMoreOnLink" t="s"/>
    <k n="Médicos por mil" t="s"/>
    <k n="Código de moneda" t="s"/>
    <k n="Población urbana" t="s"/>
    <k n="Cambio de IPC (%)" t="s"/>
    <k n="Ciudad más grande" t="s"/>
    <k n="Código de llamada" t="s"/>
    <k n="Esperanza de vida" t="s"/>
    <k n="Tasa de desempleo" t="s"/>
    <k n="Tasa de natalidad" t="s"/>
    <k n="Tasa de fertilidad" t="s"/>
    <k n="Área de bosque (%)" t="s"/>
    <k n="Mortalidad infantil" t="s"/>
    <k n="Tierra agrícola (%)" t="s"/>
    <k n="Ingresos fiscales (%)" t="s"/>
    <k n="Precio de la gasolina" t="s"/>
    <k n="Tasa de impuesto total" t="s"/>
    <k n="Capital/ciudad principal" t="s"/>
    <k n="Gastos de salud varios (%)" t="s"/>
    <k n="Ratio de mortalidad materna" t="s"/>
    <k n="Consumo de energía eléctrica" t="s"/>
    <k n="Tamaño de las fuerzas armadas" t="s"/>
    <k n="Emisiones de dióxido de carbono" t="s"/>
    <k n="Consumo de energía de combustibles fósiles" t="s"/>
    <k n="Matriculación en educación primaria en bruto (%)" t="s"/>
    <k n="Matriculación en educación terciaria en bruto (%)" t="s"/>
    <k n="Población: participación en la fuerza laboral (%)" t="s"/>
    <k n="Capitalización de mercado de las sociedades cotizadas" t="s"/>
  </s>
  <s>
    <k n="IPC" t="spb"/>
    <k n="PIB" t="spb"/>
    <k n="`Área" t="spb"/>
    <k n="Nombre" t="spb"/>
    <k n="Población" t="spb"/>
    <k n="UniqueName" t="spb"/>
    <k n="Abreviatura" t="spb"/>
    <k n="Descripción" t="spb"/>
    <k n="Himno nacional" t="spb"/>
    <k n="Salario mínimo" t="spb"/>
    <k n="Médicos por mil" t="spb"/>
    <k n="Código de moneda" t="spb"/>
    <k n="Población urbana" t="spb"/>
    <k n="Cambio de IPC (%)" t="spb"/>
    <k n="Código de llamada" t="spb"/>
    <k n="Esperanza de vida" t="spb"/>
    <k n="Tasa de desempleo" t="spb"/>
    <k n="Tasa de natalidad" t="spb"/>
    <k n="Tasa de fertilidad" t="spb"/>
    <k n="Mortalidad infantil" t="spb"/>
    <k n="Tierra agrícola (%)" t="spb"/>
    <k n="`Área de bosque (%)" t="spb"/>
    <k n="Ingresos fiscales (%)" t="spb"/>
    <k n="Precio de la gasolina" t="spb"/>
    <k n="Tasa de impuesto total" t="spb"/>
    <k n="Capital/ciudad principal" t="spb"/>
    <k n="Gastos de salud varios (%)" t="spb"/>
    <k n="Ratio de mortalidad materna" t="spb"/>
    <k n="Consumo de energía eléctrica" t="spb"/>
    <k n="Tamaño de las fuerzas armadas" t="spb"/>
    <k n="Emisiones de dióxido de carbono" t="spb"/>
    <k n="Consumo de energía de combustibles fósiles" t="spb"/>
    <k n="Matriculación en educación primaria en bruto (%)" t="spb"/>
    <k n="Matriculación en educación terciaria en bruto (%)" t="spb"/>
    <k n="Población: participación en la fuerza laboral (%)" t="spb"/>
    <k n="Población: cuarto 20% de participación de ingresos" t="spb"/>
    <k n="Población: tercer 20% de participación de ingresos" t="spb"/>
    <k n="Población: segundo 20% de participación de ingresos" t="spb"/>
    <k n="Población: 10% más alto de participación de ingresos" t="spb"/>
    <k n="Población: 10% más bajo de participación de ingresos" t="spb"/>
    <k n="Población: 20% más alto de participación de ingresos" t="spb"/>
    <k n="Población: 20% más bajo de participación de ingresos" t="spb"/>
  </s>
  <s>
    <k n="IPC" t="s"/>
    <k n="PIB" t="s"/>
    <k n="Área" t="s"/>
    <k n="Imagen" t="s"/>
    <k n="Nombre" t="s"/>
    <k n="Población" t="s"/>
    <k n="UniqueName" t="s"/>
    <k n="VDPID/VSID" t="s"/>
    <k n="Abreviatura" t="s"/>
    <k n="Descripción" t="s"/>
    <k n="Himno nacional" t="s"/>
    <k n="Salario mínimo" t="s"/>
    <k n="LearnMoreOnLink" t="s"/>
    <k n="Médicos por mil" t="s"/>
    <k n="Código de moneda" t="s"/>
    <k n="Población urbana" t="s"/>
    <k n="Cambio de IPC (%)" t="s"/>
    <k n="Ciudad más grande" t="s"/>
    <k n="Código de llamada" t="s"/>
    <k n="Esperanza de vida" t="s"/>
    <k n="Tasa de desempleo" t="s"/>
    <k n="Tasa de natalidad" t="s"/>
    <k n="Tasa de fertilidad" t="s"/>
    <k n="Área de bosque (%)" t="s"/>
    <k n="Mortalidad infantil" t="s"/>
    <k n="Tierra agrícola (%)" t="s"/>
    <k n="Ingresos fiscales (%)" t="s"/>
    <k n="Precio de la gasolina" t="s"/>
    <k n="Tasa de impuesto total" t="s"/>
    <k n="Capital/ciudad principal" t="s"/>
    <k n="Gastos de salud varios (%)" t="s"/>
    <k n="Ratio de mortalidad materna" t="s"/>
    <k n="Consumo de energía eléctrica" t="s"/>
    <k n="Tamaño de las fuerzas armadas" t="s"/>
    <k n="Emisiones de dióxido de carbono" t="s"/>
    <k n="Consumo de energía de combustibles fósiles" t="s"/>
    <k n="Matriculación en educación primaria en bruto (%)" t="s"/>
    <k n="Matriculación en educación terciaria en bruto (%)" t="s"/>
    <k n="Población: participación en la fuerza laboral (%)" t="s"/>
    <k n="Población: cuarto 20% de participación de ingresos" t="s"/>
    <k n="Población: tercer 20% de participación de ingresos" t="s"/>
    <k n="Población: segundo 20% de participación de ingresos" t="s"/>
    <k n="Población: 10% más alto de participación de ingresos" t="s"/>
    <k n="Población: 10% más bajo de participación de ingresos" t="s"/>
    <k n="Población: 20% más alto de participación de ingresos" t="s"/>
    <k n="Población: 20% más bajo de participación de ingresos" t="s"/>
  </s>
  <s>
    <k n="IPC" t="s"/>
    <k n="PIB" t="s"/>
    <k n="`Área" t="s"/>
    <k n="Población" t="s"/>
    <k n="Médicos por mil" t="s"/>
    <k n="Población urbana" t="s"/>
    <k n="Cambio de IPC (%)" t="s"/>
    <k n="Esperanza de vida" t="s"/>
    <k n="Tasa de desempleo" t="s"/>
    <k n="Tasa de natalidad" t="s"/>
    <k n="Tasa de fertilidad" t="s"/>
    <k n="Mortalidad infantil" t="s"/>
    <k n="Tierra agrícola (%)" t="s"/>
    <k n="`Área de bosque (%)" t="s"/>
    <k n="Ingresos fiscales (%)" t="s"/>
    <k n="Precio de la gasolina" t="s"/>
    <k n="Tasa de impuesto total" t="s"/>
    <k n="Gastos de salud varios (%)" t="s"/>
    <k n="Ratio de mortalidad materna" t="s"/>
    <k n="Consumo de energía eléctrica" t="s"/>
    <k n="Tamaño de las fuerzas armadas" t="s"/>
    <k n="Emisiones de dióxido de carbono" t="s"/>
    <k n="Consumo de energía de combustibles fósiles" t="s"/>
    <k n="Matriculación en educación primaria en bruto (%)" t="s"/>
    <k n="Matriculación en educación terciaria en bruto (%)" t="s"/>
    <k n="Población: participación en la fuerza laboral (%)" t="s"/>
    <k n="Población: cuarto 20% de participación de ingresos" t="s"/>
    <k n="Población: tercer 20% de participación de ingresos" t="s"/>
    <k n="Población: segundo 20% de participación de ingresos" t="s"/>
    <k n="Población: 10% más alto de participación de ingresos" t="s"/>
    <k n="Población: 10% más bajo de participación de ingresos" t="s"/>
    <k n="Población: 20% más alto de participación de ingresos" t="s"/>
    <k n="Población: 20% más bajo de participación de ingreso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14" formatCode="0.00%"/>
    </x:dxf>
    <x:dxf>
      <x:numFmt numFmtId="1" formatCode="0"/>
    </x:dxf>
    <x:dxf>
      <x:numFmt numFmtId="4" formatCode="#,##0.00"/>
    </x:dxf>
    <x:dxf>
      <x:numFmt numFmtId="2" formatCode="0.00"/>
    </x:dxf>
  </dxfs>
  <richProperties>
    <rPr n="IsTitleField" t="b"/>
    <rPr n="RequiresInlineAttribution" t="b"/>
    <rPr n="NumberFormat" t="s"/>
    <rPr n="IsHeroField" t="b"/>
  </richProperties>
  <richStyles>
    <rSty>
      <rpv i="0">1</rpv>
    </rSty>
    <rSty>
      <rpv i="1">1</rpv>
    </rSty>
    <rSty dxfid="0">
      <rpv i="2">#,##0</rpv>
    </rSty>
    <rSty dxfid="5">
      <rpv i="2">0.00</rpv>
    </rSty>
    <rSty>
      <rpv i="3">1</rpv>
    </rSty>
    <rSty dxfid="2">
      <rpv i="2">0.0%</rpv>
    </rSty>
    <rSty dxfid="1">
      <rpv i="2">_([$$-en-US]* #,##0_);_([$$-en-US]* (#,##0);_([$$-en-US]* "-"_);_(@_)</rpv>
    </rSty>
    <rSty dxfid="3">
      <rpv i="2">0</rpv>
    </rSty>
    <rSty dxfid="1">
      <rpv i="2">0.0</rpv>
    </rSty>
    <rSty dxfid="4">
      <rpv i="2">#,##0.00</rpv>
    </rSty>
    <rSty dxfid="1">
      <rpv i="2">_([$$-en-US]* #,##0.00_);_([$$-en-US]* (#,##0.00);_([$$-en-US]* "-"??_);_(@_)</rpv>
    </rSty>
    <rSty dxfid="2"/>
  </richStyles>
</richStyleSheet>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79A52AA-8F0A-4B57-8935-080B9B996746}" name="Table1" displayName="Table1" ref="B2:U35" totalsRowCount="1">
  <autoFilter ref="B2:U34" xr:uid="{DCA6FEE1-BB06-4511-8B4E-6E1173D84F70}">
    <filterColumn colId="2">
      <filters>
        <filter val="$0.27"/>
        <filter val="$0.31"/>
        <filter val="$0.35"/>
        <filter val="$0.47"/>
        <filter val="$0.49"/>
        <filter val="$1.53"/>
        <filter val="$1.57"/>
        <filter val="$1.58"/>
        <filter val="$1.60"/>
        <filter val="$1.66"/>
        <filter val="$1.84"/>
        <filter val="$10.13"/>
        <filter val="$10.29"/>
        <filter val="$10.31"/>
        <filter val="$11.16"/>
        <filter val="$13.59"/>
        <filter val="$2.46"/>
        <filter val="$2.92"/>
        <filter val="$2.93"/>
        <filter val="$3.35"/>
        <filter val="$3.78"/>
        <filter val="$3.85"/>
        <filter val="$5.60"/>
        <filter val="$6.49"/>
        <filter val="$6.77"/>
        <filter val="$7.25"/>
        <filter val="$9.51"/>
        <filter val="$9.99"/>
        <filter val="15.56"/>
        <filter val="20.62"/>
        <filter val="8.57"/>
      </filters>
    </filterColumn>
    <filterColumn colId="12">
      <customFilters>
        <customFilter operator="notEqual" val=" "/>
      </customFilters>
    </filterColumn>
  </autoFilter>
  <sortState xmlns:xlrd2="http://schemas.microsoft.com/office/spreadsheetml/2017/richdata2" ref="B4:S34">
    <sortCondition descending="1" ref="S2:S34"/>
  </sortState>
  <tableColumns count="20">
    <tableColumn id="1" xr3:uid="{9705F0E2-200A-4F19-B7C9-72D1D0533A1C}" name="Country"/>
    <tableColumn id="2" xr3:uid="{23A5F7B7-135E-4AA3-8B15-4DA76E4C8E63}" name="Esperanza de vida" totalsRowFunction="average">
      <calculatedColumnFormula array="1">_FV(B3,"Esperanza de vida",TRUE)</calculatedColumnFormula>
    </tableColumn>
    <tableColumn id="3" xr3:uid="{62BC49C6-0912-4E3E-AA6E-E567D6FADC02}" name="Salario mínimo">
      <calculatedColumnFormula array="1">_FV(Table1[[#This Row],[Country]],"Salario mínimo",TRUE)</calculatedColumnFormula>
    </tableColumn>
    <tableColumn id="4" xr3:uid="{4EF526E3-1284-43B2-91E0-01786B51D134}" name="Población">
      <calculatedColumnFormula array="1">_FV(Table1[[#This Row],[Country]],"Población")</calculatedColumnFormula>
    </tableColumn>
    <tableColumn id="5" xr3:uid="{9F9E2689-A56F-4B57-97D9-D60B9372AC61}" name="Fut_04%" dataDxfId="20" totalsRowDxfId="5">
      <calculatedColumnFormula>Table1[[#This Row],[Población]]*0.04</calculatedColumnFormula>
    </tableColumn>
    <tableColumn id="6" xr3:uid="{856132E0-4E31-4564-BB15-ED7C22D48459}" name="Edad_15-39_20%" dataDxfId="19" totalsRowDxfId="4">
      <calculatedColumnFormula>Table1[[#This Row],[Fut_04%]]*0.2</calculatedColumnFormula>
    </tableColumn>
    <tableColumn id="7" xr3:uid="{14EC4AEA-B0D3-4A68-9228-90FBD1511570}" name="Futbol%" dataCellStyle="Percent"/>
    <tableColumn id="8" xr3:uid="{CDF7041D-76FA-42F3-A04E-BDCAFC598BFF}" name="Pob_Futbol%" dataDxfId="18" totalsRowDxfId="3">
      <calculatedColumnFormula>Table1[[#This Row],[Edad_15-39_20%]]*Table1[[#This Row],[Futbol%]]</calculatedColumnFormula>
    </tableColumn>
    <tableColumn id="9" xr3:uid="{74DF917F-E73D-4C6D-A92C-E8828B57616B}" name="Población urbana" dataDxfId="17" totalsRowDxfId="2">
      <calculatedColumnFormula array="1">_FV(Table1[[#This Row],[Country]],"Población urbana",TRUE)</calculatedColumnFormula>
    </tableColumn>
    <tableColumn id="10" xr3:uid="{572F451A-F89A-4B30-AB63-F829DC3439DF}" name="Pob_Urb_Futbol%" dataDxfId="16" totalsRowDxfId="1">
      <calculatedColumnFormula>Table1[[#This Row],[Población urbana]]/Table1[[#This Row],[Población]]*Table1[[#This Row],[Pob_Futbol%]]</calculatedColumnFormula>
    </tableColumn>
    <tableColumn id="11" xr3:uid="{311A7C84-E6F2-4619-9743-FAB6D6692149}" name="Pop_Poberty%" dataDxfId="15" dataCellStyle="Percent"/>
    <tableColumn id="12" xr3:uid="{E35E63D0-A3EA-4A07-8C78-A7FE12289C3B}" name="Población_noPob_Futbol%" dataDxfId="14">
      <calculatedColumnFormula>Table1[[#This Row],[Pob_Urb_Futbol%]]*(1-Table1[[#This Row],[Pop_Poberty%]])</calculatedColumnFormula>
    </tableColumn>
    <tableColumn id="14" xr3:uid="{7FD7A200-D875-4E28-9268-107517E82220}" name="GINI_index" dataDxfId="13"/>
    <tableColumn id="15" xr3:uid="{89AD5C28-1BEB-4AD8-B981-B1D21A16F754}" name="Pob_GI_Futbol%" dataDxfId="12">
      <calculatedColumnFormula>Table1[[#This Row],[Población_noPob_Futbol%]]*(100-Table1[[#This Row],[GINI_index]])/100</calculatedColumnFormula>
    </tableColumn>
    <tableColumn id="16" xr3:uid="{345708F1-3191-4EA2-8476-F71AAB727066}" name="Odds_to_win_Qatar2022" dataDxfId="11"/>
    <tableColumn id="17" xr3:uid="{5FFE55F7-0F6D-44F2-AB8C-ACAC2B08EBB8}" name="Imp_Prob" totalsRowFunction="custom" dataDxfId="10" totalsRowDxfId="0">
      <calculatedColumnFormula>1/(Table1[[#This Row],[Odds_to_win_Qatar2022]]/100 + 1)</calculatedColumnFormula>
      <totalsRowFormula>SUM(Q4:Q34)</totalsRowFormula>
    </tableColumn>
    <tableColumn id="18" xr3:uid="{C918117F-B19A-45A2-AC81-C9E8DD7C9EB9}" name="Matriculación en educación terciaria en bruto (%)" dataDxfId="9">
      <calculatedColumnFormula array="1">_FV(Table1[[#This Row],[Country]],"Matriculación en educación terciaria en bruto (%)",TRUE)</calculatedColumnFormula>
    </tableColumn>
    <tableColumn id="19" xr3:uid="{0F467A45-F75D-42B6-A41E-67928DF85B3A}" name="Pob_EdTer_Futbol%" dataDxfId="8">
      <calculatedColumnFormula>Table1[[#This Row],[Matriculación en educación terciaria en bruto (%)]]*Table1[[#This Row],[Población_noPob_Futbol%]]</calculatedColumnFormula>
    </tableColumn>
    <tableColumn id="20" xr3:uid="{2BE8ECDD-72D0-4E89-BAC3-24AD08C7E607}" name="AVG_year_school" dataDxfId="7"/>
    <tableColumn id="21" xr3:uid="{15329C84-4AAA-44DF-B34E-52096DDC12FB}" name="Pob_AVG_year_school" dataDxfId="6">
      <calculatedColumnFormula>Table1[[#This Row],[Población_noPob_Futbol%]]*Table1[[#This Row],[AVG_year_school]]/14</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0EB79EE-B0CF-496E-A60E-CCEE1B55FC6C}" name="Table_2" displayName="Table_2" ref="A1:F153" tableType="queryTable" totalsRowShown="0">
  <autoFilter ref="A1:F153" xr:uid="{C0EB79EE-B0CF-496E-A60E-CCEE1B55FC6C}">
    <filterColumn colId="0">
      <filters>
        <filter val="Argentina"/>
        <filter val="Bélgica"/>
        <filter val="Brasil"/>
        <filter val="Camerún"/>
        <filter val="Canadá"/>
        <filter val="Corea del Sur"/>
        <filter val="Costa Rica"/>
        <filter val="Croacia"/>
        <filter val="Ecuador"/>
        <filter val="España"/>
        <filter val="Estados Unidos"/>
        <filter val="Francia"/>
        <filter val="Ghana"/>
        <filter val="Irán"/>
        <filter val="Marruecos"/>
        <filter val="México"/>
        <filter val="Países Bajos"/>
        <filter val="Polonia"/>
        <filter val="Portugal"/>
        <filter val="Reino Unido"/>
        <filter val="Senegal"/>
        <filter val="Serbia"/>
        <filter val="Túnez"/>
        <filter val="Uruguay"/>
      </filters>
    </filterColumn>
  </autoFilter>
  <sortState xmlns:xlrd2="http://schemas.microsoft.com/office/spreadsheetml/2017/richdata2" ref="A9:F146">
    <sortCondition descending="1" ref="C1:C153"/>
  </sortState>
  <tableColumns count="6">
    <tableColumn id="1" xr3:uid="{3673D5F7-2D17-42CA-9E0D-33E6CDB8DFA7}" uniqueName="1" name="País" queryTableFieldId="1" dataDxfId="26"/>
    <tableColumn id="2" xr3:uid="{A2838DD7-A202-4515-B18C-07D36670D688}" uniqueName="2" name="PNUD[3]​" queryTableFieldId="2" dataDxfId="25"/>
    <tableColumn id="3" xr3:uid="{13CD270E-4532-4B6F-81C3-2CC39050699A}" uniqueName="3" name="CIA[4]​[5]​" queryTableFieldId="3" dataDxfId="24"/>
    <tableColumn id="4" xr3:uid="{9EF33D8C-C4A5-4B26-A242-384A4605019A}" uniqueName="4" name="Año" queryTableFieldId="4" dataDxfId="23"/>
    <tableColumn id="5" xr3:uid="{13429424-9348-42B0-A800-E153053DA806}" uniqueName="5" name="Otros" queryTableFieldId="5" dataDxfId="22"/>
    <tableColumn id="6" xr3:uid="{E002B21A-F3CB-4FF6-92FA-1BE9445F48F2}" uniqueName="6" name="Año2" queryTableFieldId="6" dataDxfId="2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20AA1B-B7C0-4B4F-B837-5295A58A3595}" name="Percent_of_population_living_below_national_poverty_line_edit" displayName="Percent_of_population_living_below_national_poverty_line_edit" ref="A1:H185" tableType="queryTable" totalsRowShown="0">
  <autoFilter ref="A1:H185" xr:uid="{7C20AA1B-B7C0-4B4F-B837-5295A58A3595}"/>
  <tableColumns count="8">
    <tableColumn id="1" xr3:uid="{189DB541-32E0-41AF-9EFB-7919C50D16FC}" uniqueName="1" name="Country" queryTableFieldId="1" dataDxfId="34"/>
    <tableColumn id="2" xr3:uid="{FE782797-F2D3-4214-976A-0D6555C0F296}" uniqueName="2" name="World Bank[9]" queryTableFieldId="2" dataDxfId="33"/>
    <tableColumn id="3" xr3:uid="{F514332D-1CE3-4347-A0B5-1543834F4B3D}" uniqueName="3" name="Year" queryTableFieldId="3" dataDxfId="32"/>
    <tableColumn id="4" xr3:uid="{404A9F82-E172-4A70-82A1-10213370916A}" uniqueName="4" name="CIA[10]" queryTableFieldId="4" dataDxfId="31"/>
    <tableColumn id="5" xr3:uid="{C391EEE9-0DE5-4266-BBEA-00EA9F16E960}" uniqueName="5" name="Year2" queryTableFieldId="5" dataDxfId="30"/>
    <tableColumn id="6" xr3:uid="{02971ACF-A917-4D19-9AFD-BECD9CE04D47}" uniqueName="6" name="Other" queryTableFieldId="6" dataDxfId="29"/>
    <tableColumn id="7" xr3:uid="{E376DB60-01FF-4160-ACF0-ABBFA877E412}" uniqueName="7" name="Year3" queryTableFieldId="7" dataDxfId="28"/>
    <tableColumn id="8" xr3:uid="{A2BA6D5C-F86D-42AC-BFA6-23B446377490}" uniqueName="8" name="Continent" queryTableFieldId="8" dataDxfId="2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0AE11-6886-4EE3-9003-F2854BED1E70}">
  <dimension ref="B1:U35"/>
  <sheetViews>
    <sheetView topLeftCell="B1" workbookViewId="0">
      <pane xSplit="1" topLeftCell="C1" activePane="topRight" state="frozen"/>
      <selection activeCell="B1" sqref="B1"/>
      <selection pane="topRight" activeCell="B2" sqref="B2"/>
    </sheetView>
  </sheetViews>
  <sheetFormatPr defaultRowHeight="14.25" x14ac:dyDescent="0.45"/>
  <cols>
    <col min="2" max="2" width="14.73046875" bestFit="1" customWidth="1"/>
    <col min="3" max="3" width="17.59765625" hidden="1" customWidth="1"/>
    <col min="4" max="4" width="15.19921875" bestFit="1" customWidth="1"/>
    <col min="5" max="5" width="14.796875" customWidth="1"/>
    <col min="6" max="6" width="10.9296875" customWidth="1"/>
    <col min="7" max="7" width="16.86328125" bestFit="1" customWidth="1"/>
    <col min="8" max="8" width="9.53125" bestFit="1" customWidth="1"/>
    <col min="9" max="9" width="13.59765625" bestFit="1" customWidth="1"/>
    <col min="10" max="10" width="17.1328125" bestFit="1" customWidth="1"/>
    <col min="11" max="11" width="17.59765625" bestFit="1" customWidth="1"/>
    <col min="12" max="12" width="14.796875" bestFit="1" customWidth="1"/>
    <col min="13" max="13" width="24.796875" bestFit="1" customWidth="1"/>
    <col min="14" max="14" width="11.86328125" hidden="1" customWidth="1"/>
    <col min="15" max="15" width="16.33203125" hidden="1" customWidth="1"/>
    <col min="16" max="16" width="23.46484375" hidden="1" customWidth="1"/>
    <col min="17" max="17" width="10.86328125" hidden="1" customWidth="1"/>
    <col min="18" max="18" width="43.46484375" hidden="1" customWidth="1"/>
    <col min="19" max="19" width="19.265625" hidden="1" customWidth="1"/>
    <col min="20" max="20" width="17.19921875" bestFit="1" customWidth="1"/>
    <col min="21" max="21" width="21.33203125" bestFit="1" customWidth="1"/>
  </cols>
  <sheetData>
    <row r="1" spans="2:21" x14ac:dyDescent="0.45">
      <c r="G1" t="s">
        <v>841</v>
      </c>
      <c r="H1" t="s">
        <v>842</v>
      </c>
    </row>
    <row r="2" spans="2:21" x14ac:dyDescent="0.45">
      <c r="B2" t="s">
        <v>0</v>
      </c>
      <c r="C2" t="s">
        <v>454</v>
      </c>
      <c r="D2" t="s">
        <v>453</v>
      </c>
      <c r="E2" t="s">
        <v>452</v>
      </c>
      <c r="F2" s="5" t="s">
        <v>451</v>
      </c>
      <c r="G2" s="9" t="s">
        <v>450</v>
      </c>
      <c r="H2" s="10" t="s">
        <v>449</v>
      </c>
      <c r="I2" t="s">
        <v>448</v>
      </c>
      <c r="J2" t="s">
        <v>447</v>
      </c>
      <c r="K2" t="s">
        <v>446</v>
      </c>
      <c r="L2" t="s">
        <v>445</v>
      </c>
      <c r="M2" t="s">
        <v>832</v>
      </c>
      <c r="N2" t="s">
        <v>833</v>
      </c>
      <c r="O2" t="s">
        <v>834</v>
      </c>
      <c r="P2" t="s">
        <v>835</v>
      </c>
      <c r="Q2" t="s">
        <v>836</v>
      </c>
      <c r="R2" t="s">
        <v>837</v>
      </c>
      <c r="S2" t="s">
        <v>838</v>
      </c>
      <c r="T2" t="s">
        <v>839</v>
      </c>
      <c r="U2" t="s">
        <v>840</v>
      </c>
    </row>
    <row r="3" spans="2:21" hidden="1" x14ac:dyDescent="0.45">
      <c r="B3" t="e" vm="1">
        <v>#VALUE!</v>
      </c>
      <c r="C3">
        <v>80.3</v>
      </c>
      <c r="D3" t="e" cm="1" vm="2">
        <f t="array" ref="D3">_FV(Table1[[#This Row],[Country]],"Salario mínimo",TRUE)</f>
        <v>#VALUE!</v>
      </c>
      <c r="E3" cm="1" vm="3">
        <f t="array" ref="E3">_FV(Table1[[#This Row],[Country]],"Población")</f>
        <v>3113200</v>
      </c>
      <c r="F3" s="2">
        <f>Table1[[#This Row],[Población]]*0.04</f>
        <v>124528</v>
      </c>
      <c r="G3" s="2">
        <f>Table1[[#This Row],[Fut_04%]]*0.2</f>
        <v>24905.600000000002</v>
      </c>
      <c r="H3" s="4">
        <v>0.7</v>
      </c>
      <c r="I3" s="2">
        <f>Table1[[#This Row],[Edad_15-39_20%]]*Table1[[#This Row],[Futbol%]]</f>
        <v>17433.920000000002</v>
      </c>
      <c r="J3" s="2" t="e" cm="1" vm="4">
        <f t="array" ref="J3">_FV(Table1[[#This Row],[Country]],"Población urbana",TRUE)</f>
        <v>#VALUE!</v>
      </c>
      <c r="K3" s="2" t="e" vm="5">
        <f>Table1[[#This Row],[Población urbana]]/Table1[[#This Row],[Población]]*Table1[[#This Row],[Pob_Futbol%]]</f>
        <v>#VALUE!</v>
      </c>
      <c r="L3" s="3">
        <v>0.23</v>
      </c>
      <c r="M3" s="2" t="e" vm="5">
        <f>Table1[[#This Row],[Pob_Urb_Futbol%]]*(1-Table1[[#This Row],[Pop_Poberty%]])</f>
        <v>#VALUE!</v>
      </c>
      <c r="N3" s="2"/>
      <c r="O3" s="2" t="e" vm="5">
        <f>Table1[[#This Row],[Población_noPob_Futbol%]]*(100-Table1[[#This Row],[GINI_index]])/100</f>
        <v>#VALUE!</v>
      </c>
      <c r="P3" s="2"/>
      <c r="Q3" s="2">
        <f>1/(Table1[[#This Row],[Odds_to_win_Qatar2022]]/100 + 1)</f>
        <v>1</v>
      </c>
      <c r="R3" s="2" t="e" cm="1" vm="6">
        <f t="array" ref="R3">_FV(Table1[[#This Row],[Country]],"Matriculación en educación terciaria en bruto (%)",TRUE)</f>
        <v>#VALUE!</v>
      </c>
      <c r="S3" s="2" t="e" vm="5">
        <f>Table1[[#This Row],[Matriculación en educación terciaria en bruto (%)]]*Table1[[#This Row],[Población_noPob_Futbol%]]</f>
        <v>#VALUE!</v>
      </c>
      <c r="T3" s="2"/>
      <c r="U3" s="2" t="e" vm="5">
        <f>Table1[[#This Row],[Población_noPob_Futbol%]]*Table1[[#This Row],[AVG_year_school]]/14</f>
        <v>#VALUE!</v>
      </c>
    </row>
    <row r="4" spans="2:21" x14ac:dyDescent="0.45">
      <c r="B4" t="e" vm="7">
        <v>#VALUE!</v>
      </c>
      <c r="C4" cm="1" vm="8">
        <f t="array" ref="C4">_FV(B4,"Esperanza de vida",TRUE)</f>
        <v>75.671999999999997</v>
      </c>
      <c r="D4" cm="1" vm="9">
        <f t="array" ref="D4">_FV(Table1[[#This Row],[Country]],"Salario mínimo",TRUE)</f>
        <v>1.53</v>
      </c>
      <c r="E4" cm="1" vm="10">
        <f t="array" ref="E4">_FV(Table1[[#This Row],[Country]],"Población")</f>
        <v>212559417</v>
      </c>
      <c r="F4" s="2">
        <f>Table1[[#This Row],[Población]]*0.04</f>
        <v>8502376.6799999997</v>
      </c>
      <c r="G4" s="2">
        <f>Table1[[#This Row],[Fut_04%]]*0.2</f>
        <v>1700475.3360000001</v>
      </c>
      <c r="H4" s="4">
        <v>0.95</v>
      </c>
      <c r="I4" s="2">
        <f>Table1[[#This Row],[Edad_15-39_20%]]*Table1[[#This Row],[Futbol%]]</f>
        <v>1615451.5692</v>
      </c>
      <c r="J4" s="2" cm="1" vm="11">
        <f t="array" ref="J4">_FV(Table1[[#This Row],[Country]],"Población urbana",TRUE)</f>
        <v>183241641</v>
      </c>
      <c r="K4" s="2">
        <f>Table1[[#This Row],[Población urbana]]/Table1[[#This Row],[Población]]*Table1[[#This Row],[Pob_Futbol%]]</f>
        <v>1392636.4716</v>
      </c>
      <c r="L4" s="3">
        <v>0.31</v>
      </c>
      <c r="M4" s="2">
        <f>Table1[[#This Row],[Pob_Urb_Futbol%]]*(1-Table1[[#This Row],[Pop_Poberty%]])</f>
        <v>960919.16540399997</v>
      </c>
      <c r="N4" s="6">
        <v>53.9</v>
      </c>
      <c r="O4" s="2">
        <f>Table1[[#This Row],[Población_noPob_Futbol%]]*(100-Table1[[#This Row],[GINI_index]])/100</f>
        <v>442983.73525124398</v>
      </c>
      <c r="P4" s="2">
        <v>450</v>
      </c>
      <c r="Q4" s="3">
        <f>1/(Table1[[#This Row],[Odds_to_win_Qatar2022]]/100 + 1)</f>
        <v>0.18181818181818182</v>
      </c>
      <c r="R4" s="7" cm="1" vm="12">
        <f t="array" ref="R4">_FV(Table1[[#This Row],[Country]],"Matriculación en educación terciaria en bruto (%)",TRUE)</f>
        <v>0.513436</v>
      </c>
      <c r="S4" s="2">
        <f>Table1[[#This Row],[Matriculación en educación terciaria en bruto (%)]]*Table1[[#This Row],[Población_noPob_Futbol%]]</f>
        <v>493370.49260836811</v>
      </c>
      <c r="T4" s="2">
        <v>8</v>
      </c>
      <c r="U4" s="2">
        <f>Table1[[#This Row],[Población_noPob_Futbol%]]*Table1[[#This Row],[AVG_year_school]]/14</f>
        <v>549096.66594514286</v>
      </c>
    </row>
    <row r="5" spans="2:21" x14ac:dyDescent="0.45">
      <c r="B5" t="e" vm="13">
        <v>#VALUE!</v>
      </c>
      <c r="C5" cm="1" vm="14">
        <f t="array" ref="C5">_FV(B5,"Esperanza de vida",TRUE)</f>
        <v>76.478999999999999</v>
      </c>
      <c r="D5" cm="1" vm="15">
        <f t="array" ref="D5">_FV(Table1[[#This Row],[Country]],"Salario mínimo",TRUE)</f>
        <v>1.58</v>
      </c>
      <c r="E5" cm="1" vm="16">
        <f t="array" ref="E5">_FV(Table1[[#This Row],[Country]],"Población")</f>
        <v>82913906</v>
      </c>
      <c r="F5" s="2">
        <f>Table1[[#This Row],[Población]]*0.04</f>
        <v>3316556.24</v>
      </c>
      <c r="G5" s="2">
        <f>Table1[[#This Row],[Fut_04%]]*0.2</f>
        <v>663311.24800000014</v>
      </c>
      <c r="H5" s="4">
        <v>0.8</v>
      </c>
      <c r="I5" s="2">
        <f>Table1[[#This Row],[Edad_15-39_20%]]*Table1[[#This Row],[Futbol%]]</f>
        <v>530648.99840000016</v>
      </c>
      <c r="J5" s="2" cm="1" vm="17">
        <f t="array" ref="J5">_FV(Table1[[#This Row],[Country]],"Población urbana",TRUE)</f>
        <v>62509623</v>
      </c>
      <c r="K5" s="2">
        <f>Table1[[#This Row],[Población urbana]]/Table1[[#This Row],[Población]]*Table1[[#This Row],[Pob_Futbol%]]</f>
        <v>400061.58720000013</v>
      </c>
      <c r="L5" s="3">
        <v>0.17799999999999999</v>
      </c>
      <c r="M5" s="2">
        <f>Table1[[#This Row],[Pob_Urb_Futbol%]]*(1-Table1[[#This Row],[Pop_Poberty%]])</f>
        <v>328850.62467840011</v>
      </c>
      <c r="N5" s="6">
        <v>40.799999999999997</v>
      </c>
      <c r="O5" s="2">
        <f>Table1[[#This Row],[Población_noPob_Futbol%]]*(100-Table1[[#This Row],[GINI_index]])/100</f>
        <v>194679.56980961291</v>
      </c>
      <c r="P5" s="2">
        <v>75000</v>
      </c>
      <c r="Q5" s="3">
        <f>1/(Table1[[#This Row],[Odds_to_win_Qatar2022]]/100 + 1)</f>
        <v>1.3315579227696406E-3</v>
      </c>
      <c r="R5" s="7" cm="1" vm="18">
        <f t="array" ref="R5">_FV(Table1[[#This Row],[Country]],"Matriculación en educación terciaria en bruto (%)",TRUE)</f>
        <v>0.68116089999999996</v>
      </c>
      <c r="S5" s="2">
        <f>Table1[[#This Row],[Matriculación en educación terciaria en bruto (%)]]*Table1[[#This Row],[Población_noPob_Futbol%]]</f>
        <v>224000.18747150121</v>
      </c>
      <c r="T5" s="2">
        <v>7</v>
      </c>
      <c r="U5" s="2">
        <f>Table1[[#This Row],[Población_noPob_Futbol%]]*Table1[[#This Row],[AVG_year_school]]/14</f>
        <v>164425.31233920003</v>
      </c>
    </row>
    <row r="6" spans="2:21" x14ac:dyDescent="0.45">
      <c r="B6" t="e" vm="19">
        <v>#VALUE!</v>
      </c>
      <c r="C6" cm="1" vm="20">
        <f t="array" ref="C6">_FV(B6,"Esperanza de vida",TRUE)</f>
        <v>74.992000000000004</v>
      </c>
      <c r="D6" cm="1" vm="21">
        <f t="array" ref="D6">_FV(Table1[[#This Row],[Country]],"Salario mínimo",TRUE)</f>
        <v>0.49</v>
      </c>
      <c r="E6" cm="1" vm="22">
        <f t="array" ref="E6">_FV(Table1[[#This Row],[Country]],"Población")</f>
        <v>126014024</v>
      </c>
      <c r="F6" s="2">
        <f>Table1[[#This Row],[Población]]*0.04</f>
        <v>5040560.96</v>
      </c>
      <c r="G6" s="2">
        <f>Table1[[#This Row],[Fut_04%]]*0.2</f>
        <v>1008112.192</v>
      </c>
      <c r="H6" s="4">
        <v>0.95</v>
      </c>
      <c r="I6" s="2">
        <f>Table1[[#This Row],[Edad_15-39_20%]]*Table1[[#This Row],[Futbol%]]</f>
        <v>957706.58239999996</v>
      </c>
      <c r="J6" s="2" cm="1" vm="23">
        <f t="array" ref="J6">_FV(Table1[[#This Row],[Country]],"Población urbana",TRUE)</f>
        <v>102626859</v>
      </c>
      <c r="K6" s="2">
        <f>Table1[[#This Row],[Población urbana]]/Table1[[#This Row],[Población]]*Table1[[#This Row],[Pob_Futbol%]]</f>
        <v>779964.12839999993</v>
      </c>
      <c r="L6" s="3">
        <v>0.439</v>
      </c>
      <c r="M6" s="2">
        <f>Table1[[#This Row],[Pob_Urb_Futbol%]]*(1-Table1[[#This Row],[Pop_Poberty%]])</f>
        <v>437559.87603239989</v>
      </c>
      <c r="N6" s="6">
        <v>45.4</v>
      </c>
      <c r="O6" s="2">
        <f>Table1[[#This Row],[Población_noPob_Futbol%]]*(100-Table1[[#This Row],[GINI_index]])/100</f>
        <v>238907.69231369032</v>
      </c>
      <c r="P6" s="2">
        <v>15000</v>
      </c>
      <c r="Q6" s="3">
        <f>1/(Table1[[#This Row],[Odds_to_win_Qatar2022]]/100 + 1)</f>
        <v>6.6225165562913907E-3</v>
      </c>
      <c r="R6" s="7" cm="1" vm="24">
        <f t="array" ref="R6">_FV(Table1[[#This Row],[Country]],"Matriculación en educación terciaria en bruto (%)",TRUE)</f>
        <v>0.40228960000000002</v>
      </c>
      <c r="S6" s="2">
        <f>Table1[[#This Row],[Matriculación en educación terciaria en bruto (%)]]*Table1[[#This Row],[Población_noPob_Futbol%]]</f>
        <v>176025.78750512374</v>
      </c>
      <c r="T6" s="2">
        <v>9</v>
      </c>
      <c r="U6" s="2">
        <f>Table1[[#This Row],[Población_noPob_Futbol%]]*Table1[[#This Row],[AVG_year_school]]/14</f>
        <v>281288.49173511419</v>
      </c>
    </row>
    <row r="7" spans="2:21" x14ac:dyDescent="0.45">
      <c r="B7" t="e" vm="25">
        <v>#VALUE!</v>
      </c>
      <c r="C7" cm="1" vm="26">
        <f t="array" ref="C7">_FV(B7,"Esperanza de vida",TRUE)</f>
        <v>76.52</v>
      </c>
      <c r="D7" cm="1" vm="27">
        <f t="array" ref="D7">_FV(Table1[[#This Row],[Country]],"Salario mínimo",TRUE)</f>
        <v>3.35</v>
      </c>
      <c r="E7" cm="1" vm="28">
        <f t="array" ref="E7">_FV(Table1[[#This Row],[Country]],"Población")</f>
        <v>44938712</v>
      </c>
      <c r="F7" s="2">
        <f>Table1[[#This Row],[Población]]*0.04</f>
        <v>1797548.48</v>
      </c>
      <c r="G7" s="2">
        <f>Table1[[#This Row],[Fut_04%]]*0.2</f>
        <v>359509.696</v>
      </c>
      <c r="H7" s="4">
        <v>0.95</v>
      </c>
      <c r="I7" s="2">
        <f>Table1[[#This Row],[Edad_15-39_20%]]*Table1[[#This Row],[Futbol%]]</f>
        <v>341534.21119999996</v>
      </c>
      <c r="J7" s="2" cm="1" vm="29">
        <f t="array" ref="J7">_FV(Table1[[#This Row],[Country]],"Población urbana",TRUE)</f>
        <v>41339571</v>
      </c>
      <c r="K7" s="2">
        <f>Table1[[#This Row],[Población urbana]]/Table1[[#This Row],[Población]]*Table1[[#This Row],[Pob_Futbol%]]</f>
        <v>314180.73959999997</v>
      </c>
      <c r="L7" s="3">
        <v>0.42</v>
      </c>
      <c r="M7" s="2">
        <f>Table1[[#This Row],[Pob_Urb_Futbol%]]*(1-Table1[[#This Row],[Pop_Poberty%]])</f>
        <v>182224.82896800002</v>
      </c>
      <c r="N7" s="6">
        <v>41.4</v>
      </c>
      <c r="O7" s="2">
        <f>Table1[[#This Row],[Población_noPob_Futbol%]]*(100-Table1[[#This Row],[GINI_index]])/100</f>
        <v>106783.74977524803</v>
      </c>
      <c r="P7" s="2">
        <v>800</v>
      </c>
      <c r="Q7" s="3">
        <f>1/(Table1[[#This Row],[Odds_to_win_Qatar2022]]/100 + 1)</f>
        <v>0.1111111111111111</v>
      </c>
      <c r="R7" s="7" cm="1" vm="30">
        <f t="array" ref="R7">_FV(Table1[[#This Row],[Country]],"Matriculación en educación terciaria en bruto (%)",TRUE)</f>
        <v>0.89958519999999997</v>
      </c>
      <c r="S7" s="2">
        <f>Table1[[#This Row],[Matriculación en educación terciaria en bruto (%)]]*Table1[[#This Row],[Población_noPob_Futbol%]]</f>
        <v>163926.7592121441</v>
      </c>
      <c r="T7" s="2">
        <v>11</v>
      </c>
      <c r="U7" s="2">
        <f>Table1[[#This Row],[Población_noPob_Futbol%]]*Table1[[#This Row],[AVG_year_school]]/14</f>
        <v>143176.65133200001</v>
      </c>
    </row>
    <row r="8" spans="2:21" x14ac:dyDescent="0.45">
      <c r="B8" t="e" vm="31">
        <v>#VALUE!</v>
      </c>
      <c r="C8" cm="1" vm="32">
        <f t="array" ref="C8">_FV(B8,"Esperanza de vida",TRUE)</f>
        <v>80.892682926829295</v>
      </c>
      <c r="D8" cm="1" vm="33">
        <f t="array" ref="D8">_FV(Table1[[#This Row],[Country]],"Salario mínimo",TRUE)</f>
        <v>9.99</v>
      </c>
      <c r="E8" cm="1" vm="34">
        <f t="array" ref="E8">_FV(Table1[[#This Row],[Country]],"Población")</f>
        <v>83132799</v>
      </c>
      <c r="F8" s="2">
        <f>Table1[[#This Row],[Población]]*0.04</f>
        <v>3325311.96</v>
      </c>
      <c r="G8" s="2">
        <f>Table1[[#This Row],[Fut_04%]]*0.2</f>
        <v>665062.39199999999</v>
      </c>
      <c r="H8" s="4">
        <v>0.5</v>
      </c>
      <c r="I8" s="2">
        <f>Table1[[#This Row],[Edad_15-39_20%]]*Table1[[#This Row],[Futbol%]]</f>
        <v>332531.196</v>
      </c>
      <c r="J8" s="2" cm="1" vm="35">
        <f t="array" ref="J8">_FV(Table1[[#This Row],[Country]],"Población urbana",TRUE)</f>
        <v>64324835</v>
      </c>
      <c r="K8" s="2">
        <f>Table1[[#This Row],[Población urbana]]/Table1[[#This Row],[Población]]*Table1[[#This Row],[Pob_Futbol%]]</f>
        <v>257299.34</v>
      </c>
      <c r="L8" s="3">
        <v>0.19500000000000001</v>
      </c>
      <c r="M8" s="2">
        <f>Table1[[#This Row],[Pob_Urb_Futbol%]]*(1-Table1[[#This Row],[Pop_Poberty%]])</f>
        <v>207125.96869999997</v>
      </c>
      <c r="N8" s="6">
        <v>31.9</v>
      </c>
      <c r="O8" s="2">
        <f>Table1[[#This Row],[Población_noPob_Futbol%]]*(100-Table1[[#This Row],[GINI_index]])/100</f>
        <v>141052.78468469996</v>
      </c>
      <c r="P8" s="2">
        <v>1100</v>
      </c>
      <c r="Q8" s="3">
        <f>1/(Table1[[#This Row],[Odds_to_win_Qatar2022]]/100 + 1)</f>
        <v>8.3333333333333329E-2</v>
      </c>
      <c r="R8" s="7" cm="1" vm="36">
        <f t="array" ref="R8">_FV(Table1[[#This Row],[Country]],"Matriculación en educación terciaria en bruto (%)",TRUE)</f>
        <v>0.70246649999999999</v>
      </c>
      <c r="S8" s="2">
        <f>Table1[[#This Row],[Matriculación en educación terciaria en bruto (%)]]*Table1[[#This Row],[Población_noPob_Futbol%]]</f>
        <v>145499.05429179853</v>
      </c>
      <c r="T8" s="2">
        <v>14</v>
      </c>
      <c r="U8" s="2">
        <f>Table1[[#This Row],[Población_noPob_Futbol%]]*Table1[[#This Row],[AVG_year_school]]/14</f>
        <v>207125.96869999994</v>
      </c>
    </row>
    <row r="9" spans="2:21" x14ac:dyDescent="0.45">
      <c r="B9" t="e" vm="37">
        <v>#VALUE!</v>
      </c>
      <c r="C9" cm="1" vm="38">
        <f t="array" ref="C9">_FV(B9,"Esperanza de vida",TRUE)</f>
        <v>82.526829268292701</v>
      </c>
      <c r="D9" cm="1" vm="39">
        <f t="array" ref="D9">_FV(Table1[[#This Row],[Country]],"Salario mínimo",TRUE)</f>
        <v>11.16</v>
      </c>
      <c r="E9" cm="1" vm="40">
        <f t="array" ref="E9">_FV(Table1[[#This Row],[Country]],"Población")</f>
        <v>67059887</v>
      </c>
      <c r="F9" s="2">
        <f>Table1[[#This Row],[Población]]*0.04</f>
        <v>2682395.48</v>
      </c>
      <c r="G9" s="2">
        <f>Table1[[#This Row],[Fut_04%]]*0.2</f>
        <v>536479.09600000002</v>
      </c>
      <c r="H9" s="4">
        <v>0.5</v>
      </c>
      <c r="I9" s="2">
        <f>Table1[[#This Row],[Edad_15-39_20%]]*Table1[[#This Row],[Futbol%]]</f>
        <v>268239.54800000001</v>
      </c>
      <c r="J9" s="2" cm="1" vm="41">
        <f t="array" ref="J9">_FV(Table1[[#This Row],[Country]],"Población urbana",TRUE)</f>
        <v>54123364</v>
      </c>
      <c r="K9" s="2">
        <f>Table1[[#This Row],[Población urbana]]/Table1[[#This Row],[Población]]*Table1[[#This Row],[Pob_Futbol%]]</f>
        <v>216493.45600000001</v>
      </c>
      <c r="L9" s="3">
        <v>0.13800000000000001</v>
      </c>
      <c r="M9" s="2">
        <f>Table1[[#This Row],[Pob_Urb_Futbol%]]*(1-Table1[[#This Row],[Pop_Poberty%]])</f>
        <v>186617.35907199999</v>
      </c>
      <c r="N9" s="6">
        <v>31.6</v>
      </c>
      <c r="O9" s="2">
        <f>Table1[[#This Row],[Población_noPob_Futbol%]]*(100-Table1[[#This Row],[GINI_index]])/100</f>
        <v>127646.273605248</v>
      </c>
      <c r="P9" s="2">
        <v>600</v>
      </c>
      <c r="Q9" s="3">
        <f>1/(Table1[[#This Row],[Odds_to_win_Qatar2022]]/100 + 1)</f>
        <v>0.14285714285714285</v>
      </c>
      <c r="R9" s="7" cm="1" vm="42">
        <f t="array" ref="R9">_FV(Table1[[#This Row],[Country]],"Matriculación en educación terciaria en bruto (%)",TRUE)</f>
        <v>0.65629000000000004</v>
      </c>
      <c r="S9" s="2">
        <f>Table1[[#This Row],[Matriculación en educación terciaria en bruto (%)]]*Table1[[#This Row],[Población_noPob_Futbol%]]</f>
        <v>122475.10658536288</v>
      </c>
      <c r="T9" s="2">
        <v>12</v>
      </c>
      <c r="U9" s="2">
        <f>Table1[[#This Row],[Población_noPob_Futbol%]]*Table1[[#This Row],[AVG_year_school]]/14</f>
        <v>159957.73634742855</v>
      </c>
    </row>
    <row r="10" spans="2:21" x14ac:dyDescent="0.45">
      <c r="B10" t="e" vm="43">
        <v>#VALUE!</v>
      </c>
      <c r="C10" cm="1" vm="44">
        <f t="array" ref="C10">_FV(B10,"Esperanza de vida",TRUE)</f>
        <v>81.256097560975604</v>
      </c>
      <c r="D10" cm="1" vm="45">
        <f t="array" ref="D10">_FV(Table1[[#This Row],[Country]],"Salario mínimo",TRUE)</f>
        <v>10.130000000000001</v>
      </c>
      <c r="E10" cm="1" vm="46">
        <f t="array" ref="E10">_FV(Table1[[#This Row],[Country]],"Población")</f>
        <v>66834405</v>
      </c>
      <c r="F10" s="2">
        <f>Table1[[#This Row],[Población]]*0.04</f>
        <v>2673376.2000000002</v>
      </c>
      <c r="G10" s="2">
        <f>Table1[[#This Row],[Fut_04%]]*0.2</f>
        <v>534675.24000000011</v>
      </c>
      <c r="H10" s="4">
        <v>0.5</v>
      </c>
      <c r="I10" s="2">
        <f>Table1[[#This Row],[Edad_15-39_20%]]*Table1[[#This Row],[Futbol%]]</f>
        <v>267337.62000000005</v>
      </c>
      <c r="J10" s="2" cm="1" vm="47">
        <f t="array" ref="J10">_FV(Table1[[#This Row],[Country]],"Población urbana",TRUE)</f>
        <v>55908316</v>
      </c>
      <c r="K10" s="2">
        <f>Table1[[#This Row],[Población urbana]]/Table1[[#This Row],[Población]]*Table1[[#This Row],[Pob_Futbol%]]</f>
        <v>223633.26400000002</v>
      </c>
      <c r="L10" s="3">
        <v>0.186</v>
      </c>
      <c r="M10" s="2">
        <f>Table1[[#This Row],[Pob_Urb_Futbol%]]*(1-Table1[[#This Row],[Pop_Poberty%]])</f>
        <v>182037.47689600004</v>
      </c>
      <c r="N10" s="6">
        <v>34.799999999999997</v>
      </c>
      <c r="O10" s="2">
        <f>Table1[[#This Row],[Población_noPob_Futbol%]]*(100-Table1[[#This Row],[GINI_index]])/100</f>
        <v>118688.43493619203</v>
      </c>
      <c r="P10" s="2">
        <v>550</v>
      </c>
      <c r="Q10" s="3">
        <f>1/(Table1[[#This Row],[Odds_to_win_Qatar2022]]/100 + 1)</f>
        <v>0.15384615384615385</v>
      </c>
      <c r="R10" s="7" cm="1" vm="48">
        <f t="array" ref="R10">_FV(Table1[[#This Row],[Country]],"Matriculación en educación terciaria en bruto (%)",TRUE)</f>
        <v>0.59995569999999998</v>
      </c>
      <c r="S10" s="2">
        <f>Table1[[#This Row],[Matriculación en educación terciaria en bruto (%)]]*Table1[[#This Row],[Población_noPob_Futbol%]]</f>
        <v>109214.42187737352</v>
      </c>
      <c r="T10" s="2">
        <v>13</v>
      </c>
      <c r="U10" s="2">
        <f>Table1[[#This Row],[Población_noPob_Futbol%]]*Table1[[#This Row],[AVG_year_school]]/14</f>
        <v>169034.79997485716</v>
      </c>
    </row>
    <row r="11" spans="2:21" x14ac:dyDescent="0.45">
      <c r="B11" t="e" vm="49">
        <v>#VALUE!</v>
      </c>
      <c r="C11" cm="1" vm="50">
        <f t="array" ref="C11">_FV(B11,"Esperanza de vida",TRUE)</f>
        <v>83.334146341463395</v>
      </c>
      <c r="D11" cm="1" vm="51">
        <f t="array" ref="D11">_FV(Table1[[#This Row],[Country]],"Salario mínimo",TRUE)</f>
        <v>5.6</v>
      </c>
      <c r="E11" cm="1" vm="52">
        <f t="array" ref="E11">_FV(Table1[[#This Row],[Country]],"Población")</f>
        <v>47076781</v>
      </c>
      <c r="F11" s="2">
        <f>Table1[[#This Row],[Población]]*0.04</f>
        <v>1883071.24</v>
      </c>
      <c r="G11" s="2">
        <f>Table1[[#This Row],[Fut_04%]]*0.2</f>
        <v>376614.24800000002</v>
      </c>
      <c r="H11" s="4">
        <v>0.5</v>
      </c>
      <c r="I11" s="2">
        <f>Table1[[#This Row],[Edad_15-39_20%]]*Table1[[#This Row],[Futbol%]]</f>
        <v>188307.12400000001</v>
      </c>
      <c r="J11" s="2" cm="1" vm="53">
        <f t="array" ref="J11">_FV(Table1[[#This Row],[Country]],"Población urbana",TRUE)</f>
        <v>37927409</v>
      </c>
      <c r="K11" s="2">
        <f>Table1[[#This Row],[Población urbana]]/Table1[[#This Row],[Población]]*Table1[[#This Row],[Pob_Futbol%]]</f>
        <v>151709.636</v>
      </c>
      <c r="L11" s="3">
        <v>0.21</v>
      </c>
      <c r="M11" s="2">
        <f>Table1[[#This Row],[Pob_Urb_Futbol%]]*(1-Table1[[#This Row],[Pop_Poberty%]])</f>
        <v>119850.61244</v>
      </c>
      <c r="N11" s="6">
        <v>34.700000000000003</v>
      </c>
      <c r="O11" s="2">
        <f>Table1[[#This Row],[Población_noPob_Futbol%]]*(100-Table1[[#This Row],[GINI_index]])/100</f>
        <v>78262.449923319989</v>
      </c>
      <c r="P11" s="2">
        <v>800</v>
      </c>
      <c r="Q11" s="3">
        <f>1/(Table1[[#This Row],[Odds_to_win_Qatar2022]]/100 + 1)</f>
        <v>0.1111111111111111</v>
      </c>
      <c r="R11" s="7" cm="1" vm="54">
        <f t="array" ref="R11">_FV(Table1[[#This Row],[Country]],"Matriculación en educación terciaria en bruto (%)",TRUE)</f>
        <v>0.88853009999999999</v>
      </c>
      <c r="S11" s="2">
        <f>Table1[[#This Row],[Matriculación en educación terciaria en bruto (%)]]*Table1[[#This Row],[Población_noPob_Futbol%]]</f>
        <v>106490.87665637444</v>
      </c>
      <c r="T11" s="2">
        <v>10</v>
      </c>
      <c r="U11" s="2">
        <f>Table1[[#This Row],[Población_noPob_Futbol%]]*Table1[[#This Row],[AVG_year_school]]/14</f>
        <v>85607.580314285718</v>
      </c>
    </row>
    <row r="12" spans="2:21" hidden="1" x14ac:dyDescent="0.45">
      <c r="B12" t="e" vm="55">
        <v>#VALUE!</v>
      </c>
      <c r="C12" cm="1" vm="56">
        <f t="array" ref="C12">_FV(B12,"Esperanza de vida",TRUE)</f>
        <v>74.998000000000005</v>
      </c>
      <c r="D12" cm="1" vm="57">
        <f t="array" ref="D12">_FV(Table1[[#This Row],[Country]],"Salario mínimo",TRUE)</f>
        <v>3.85</v>
      </c>
      <c r="E12" cm="1" vm="58">
        <f t="array" ref="E12">_FV(Table1[[#This Row],[Country]],"Población")</f>
        <v>34268528</v>
      </c>
      <c r="F12" s="2">
        <f>Table1[[#This Row],[Población]]*0.04</f>
        <v>1370741.12</v>
      </c>
      <c r="G12" s="2">
        <f>Table1[[#This Row],[Fut_04%]]*0.2</f>
        <v>274148.22400000005</v>
      </c>
      <c r="H12" s="4">
        <v>0.9</v>
      </c>
      <c r="I12" s="2">
        <f>Table1[[#This Row],[Edad_15-39_20%]]*Table1[[#This Row],[Futbol%]]</f>
        <v>246733.40160000004</v>
      </c>
      <c r="J12" s="2" cm="1" vm="59">
        <f t="array" ref="J12">_FV(Table1[[#This Row],[Country]],"Población urbana",TRUE)</f>
        <v>28807838</v>
      </c>
      <c r="K12" s="2">
        <f>Table1[[#This Row],[Población urbana]]/Table1[[#This Row],[Población]]*Table1[[#This Row],[Pob_Futbol%]]</f>
        <v>207416.43360000002</v>
      </c>
      <c r="L12" s="3">
        <v>0.33300000000000002</v>
      </c>
      <c r="M12" s="2">
        <f>Table1[[#This Row],[Pob_Urb_Futbol%]]*(1-Table1[[#This Row],[Pop_Poberty%]])</f>
        <v>138346.76121120001</v>
      </c>
      <c r="N12" s="6"/>
      <c r="O12" s="2">
        <f>Table1[[#This Row],[Población_noPob_Futbol%]]*(100-Table1[[#This Row],[GINI_index]])/100</f>
        <v>138346.76121120001</v>
      </c>
      <c r="P12" s="2"/>
      <c r="Q12" s="2">
        <f>1/(Table1[[#This Row],[Odds_to_win_Qatar2022]]/100 + 1)</f>
        <v>1</v>
      </c>
      <c r="R12" s="2" cm="1" vm="60">
        <f t="array" ref="R12">_FV(Table1[[#This Row],[Country]],"Matriculación en educación terciaria en bruto (%)",TRUE)</f>
        <v>0.68039890000000003</v>
      </c>
      <c r="S12" s="2">
        <f>Table1[[#This Row],[Matriculación en educación terciaria en bruto (%)]]*Table1[[#This Row],[Población_noPob_Futbol%]]</f>
        <v>94130.984146663162</v>
      </c>
      <c r="T12" s="2"/>
      <c r="U12" s="2">
        <f>Table1[[#This Row],[Población_noPob_Futbol%]]*Table1[[#This Row],[AVG_year_school]]/14</f>
        <v>0</v>
      </c>
    </row>
    <row r="13" spans="2:21" x14ac:dyDescent="0.45">
      <c r="B13" t="e" vm="61">
        <v>#VALUE!</v>
      </c>
      <c r="C13" cm="1" vm="62">
        <f t="array" ref="C13">_FV(B13,"Esperanza de vida",TRUE)</f>
        <v>78.539024390243895</v>
      </c>
      <c r="D13" cm="1" vm="63">
        <f t="array" ref="D13">_FV(Table1[[#This Row],[Country]],"Salario mínimo",TRUE)</f>
        <v>7.25</v>
      </c>
      <c r="E13" cm="1" vm="64">
        <f t="array" ref="E13">_FV(Table1[[#This Row],[Country]],"Población")</f>
        <v>328239523</v>
      </c>
      <c r="F13" s="2">
        <f>Table1[[#This Row],[Población]]*0.04</f>
        <v>13129580.92</v>
      </c>
      <c r="G13" s="2">
        <f>Table1[[#This Row],[Fut_04%]]*0.2</f>
        <v>2625916.1840000004</v>
      </c>
      <c r="H13" s="4">
        <v>0.05</v>
      </c>
      <c r="I13" s="2">
        <f>Table1[[#This Row],[Edad_15-39_20%]]*Table1[[#This Row],[Futbol%]]</f>
        <v>131295.80920000002</v>
      </c>
      <c r="J13" s="2" cm="1" vm="65">
        <f t="array" ref="J13">_FV(Table1[[#This Row],[Country]],"Población urbana",TRUE)</f>
        <v>270663028</v>
      </c>
      <c r="K13" s="2">
        <f>Table1[[#This Row],[Población urbana]]/Table1[[#This Row],[Población]]*Table1[[#This Row],[Pob_Futbol%]]</f>
        <v>108265.21120000002</v>
      </c>
      <c r="L13" s="3">
        <v>0.19600000000000001</v>
      </c>
      <c r="M13" s="2">
        <f>Table1[[#This Row],[Pob_Urb_Futbol%]]*(1-Table1[[#This Row],[Pop_Poberty%]])</f>
        <v>87045.229804800023</v>
      </c>
      <c r="N13" s="6">
        <v>41.4</v>
      </c>
      <c r="O13" s="2">
        <f>Table1[[#This Row],[Población_noPob_Futbol%]]*(100-Table1[[#This Row],[GINI_index]])/100</f>
        <v>51008.504665612811</v>
      </c>
      <c r="P13" s="2">
        <v>10000</v>
      </c>
      <c r="Q13" s="3">
        <f>1/(Table1[[#This Row],[Odds_to_win_Qatar2022]]/100 + 1)</f>
        <v>9.9009900990099011E-3</v>
      </c>
      <c r="R13" s="7" cm="1" vm="66">
        <f t="array" ref="R13">_FV(Table1[[#This Row],[Country]],"Matriculación en educación terciaria en bruto (%)",TRUE)</f>
        <v>0.88167390000000001</v>
      </c>
      <c r="S13" s="2">
        <f>Table1[[#This Row],[Matriculación en educación terciaria en bruto (%)]]*Table1[[#This Row],[Población_noPob_Futbol%]]</f>
        <v>76745.507238394275</v>
      </c>
      <c r="T13" s="2">
        <v>13</v>
      </c>
      <c r="U13" s="2">
        <f>Table1[[#This Row],[Población_noPob_Futbol%]]*Table1[[#This Row],[AVG_year_school]]/14</f>
        <v>80827.713390171441</v>
      </c>
    </row>
    <row r="14" spans="2:21" x14ac:dyDescent="0.45">
      <c r="B14" t="e" vm="67">
        <v>#VALUE!</v>
      </c>
      <c r="C14" cm="1" vm="68">
        <f t="array" ref="C14">_FV(B14,"Esperanza de vida",TRUE)</f>
        <v>77.602439024390307</v>
      </c>
      <c r="D14" cm="1" vm="69">
        <f t="array" ref="D14">_FV(Table1[[#This Row],[Country]],"Salario mínimo",TRUE)</f>
        <v>2.93</v>
      </c>
      <c r="E14" cm="1" vm="70">
        <f t="array" ref="E14">_FV(Table1[[#This Row],[Country]],"Población")</f>
        <v>37970874</v>
      </c>
      <c r="F14" s="2">
        <f>Table1[[#This Row],[Población]]*0.04</f>
        <v>1518834.96</v>
      </c>
      <c r="G14" s="2">
        <f>Table1[[#This Row],[Fut_04%]]*0.2</f>
        <v>303766.99200000003</v>
      </c>
      <c r="H14" s="4">
        <v>0.7</v>
      </c>
      <c r="I14" s="2">
        <f>Table1[[#This Row],[Edad_15-39_20%]]*Table1[[#This Row],[Futbol%]]</f>
        <v>212636.89440000002</v>
      </c>
      <c r="J14" s="2" cm="1" vm="71">
        <f t="array" ref="J14">_FV(Table1[[#This Row],[Country]],"Población urbana",TRUE)</f>
        <v>22796574</v>
      </c>
      <c r="K14" s="2">
        <f>Table1[[#This Row],[Población urbana]]/Table1[[#This Row],[Población]]*Table1[[#This Row],[Pob_Futbol%]]</f>
        <v>127660.8144</v>
      </c>
      <c r="L14" s="3">
        <v>0.14799999999999999</v>
      </c>
      <c r="M14" s="2">
        <f>Table1[[#This Row],[Pob_Urb_Futbol%]]*(1-Table1[[#This Row],[Pop_Poberty%]])</f>
        <v>108767.0138688</v>
      </c>
      <c r="N14" s="6">
        <v>29.7</v>
      </c>
      <c r="O14" s="2">
        <f>Table1[[#This Row],[Población_noPob_Futbol%]]*(100-Table1[[#This Row],[GINI_index]])/100</f>
        <v>76463.210749766396</v>
      </c>
      <c r="P14" s="2">
        <v>12500</v>
      </c>
      <c r="Q14" s="3">
        <f>1/(Table1[[#This Row],[Odds_to_win_Qatar2022]]/100 + 1)</f>
        <v>7.9365079365079361E-3</v>
      </c>
      <c r="R14" s="7" cm="1" vm="72">
        <f t="array" ref="R14">_FV(Table1[[#This Row],[Country]],"Matriculación en educación terciaria en bruto (%)",TRUE)</f>
        <v>0.67827439999999994</v>
      </c>
      <c r="S14" s="2">
        <f>Table1[[#This Row],[Matriculación en educación terciaria en bruto (%)]]*Table1[[#This Row],[Población_noPob_Futbol%]]</f>
        <v>73773.881071651995</v>
      </c>
      <c r="T14" s="2">
        <v>13</v>
      </c>
      <c r="U14" s="2">
        <f>Table1[[#This Row],[Población_noPob_Futbol%]]*Table1[[#This Row],[AVG_year_school]]/14</f>
        <v>100997.94144960001</v>
      </c>
    </row>
    <row r="15" spans="2:21" x14ac:dyDescent="0.45">
      <c r="B15" t="e" vm="73">
        <v>#VALUE!</v>
      </c>
      <c r="C15" cm="1" vm="74">
        <f t="array" ref="C15">_FV(B15,"Esperanza de vida",TRUE)</f>
        <v>84.210975609756105</v>
      </c>
      <c r="D15" cm="1" vm="75">
        <f t="array" ref="D15">_FV(Table1[[#This Row],[Country]],"Salario mínimo",TRUE)</f>
        <v>6.77</v>
      </c>
      <c r="E15" cm="1" vm="76">
        <f t="array" ref="E15">_FV(Table1[[#This Row],[Country]],"Población")</f>
        <v>126226568</v>
      </c>
      <c r="F15" s="2">
        <f>Table1[[#This Row],[Población]]*0.04</f>
        <v>5049062.72</v>
      </c>
      <c r="G15" s="2">
        <f>Table1[[#This Row],[Fut_04%]]*0.2</f>
        <v>1009812.544</v>
      </c>
      <c r="H15" s="4">
        <v>0.1</v>
      </c>
      <c r="I15" s="2">
        <f>Table1[[#This Row],[Edad_15-39_20%]]*Table1[[#This Row],[Futbol%]]</f>
        <v>100981.25440000001</v>
      </c>
      <c r="J15" s="2" cm="1" vm="77">
        <f t="array" ref="J15">_FV(Table1[[#This Row],[Country]],"Población urbana",TRUE)</f>
        <v>115782416</v>
      </c>
      <c r="K15" s="2">
        <f>Table1[[#This Row],[Población urbana]]/Table1[[#This Row],[Población]]*Table1[[#This Row],[Pob_Futbol%]]</f>
        <v>92625.932799999995</v>
      </c>
      <c r="L15" s="3">
        <v>1.2E-2</v>
      </c>
      <c r="M15" s="2">
        <f>Table1[[#This Row],[Pob_Urb_Futbol%]]*(1-Table1[[#This Row],[Pop_Poberty%]])</f>
        <v>91514.421606399992</v>
      </c>
      <c r="N15" s="6">
        <v>32.9</v>
      </c>
      <c r="O15" s="2">
        <f>Table1[[#This Row],[Población_noPob_Futbol%]]*(100-Table1[[#This Row],[GINI_index]])/100</f>
        <v>61406.176897894387</v>
      </c>
      <c r="P15" s="2">
        <v>25000</v>
      </c>
      <c r="Q15" s="3">
        <f>1/(Table1[[#This Row],[Odds_to_win_Qatar2022]]/100 + 1)</f>
        <v>3.9840637450199202E-3</v>
      </c>
      <c r="R15" s="7" cm="1" vm="78">
        <f t="array" ref="R15">_FV(Table1[[#This Row],[Country]],"Matriculación en educación terciaria en bruto (%)",TRUE)</f>
        <v>0.63237579345703099</v>
      </c>
      <c r="S15" s="2">
        <f>Table1[[#This Row],[Matriculación en educación terciaria en bruto (%)]]*Table1[[#This Row],[Población_noPob_Futbol%]]</f>
        <v>57871.504976108452</v>
      </c>
      <c r="T15" s="2">
        <v>13</v>
      </c>
      <c r="U15" s="2">
        <f>Table1[[#This Row],[Población_noPob_Futbol%]]*Table1[[#This Row],[AVG_year_school]]/14</f>
        <v>84977.677205942848</v>
      </c>
    </row>
    <row r="16" spans="2:21" x14ac:dyDescent="0.45">
      <c r="B16" t="e" vm="79">
        <v>#VALUE!</v>
      </c>
      <c r="C16" cm="1" vm="80">
        <f t="array" ref="C16">_FV(B16,"Esperanza de vida",TRUE)</f>
        <v>76.453000000000003</v>
      </c>
      <c r="D16" cm="1" vm="81">
        <f t="array" ref="D16">_FV(Table1[[#This Row],[Country]],"Salario mínimo",TRUE)</f>
        <v>1.6</v>
      </c>
      <c r="E16" cm="1" vm="82">
        <f t="array" ref="E16">_FV(Table1[[#This Row],[Country]],"Población")</f>
        <v>36910560</v>
      </c>
      <c r="F16" s="2">
        <f>Table1[[#This Row],[Población]]*0.04</f>
        <v>1476422.4000000001</v>
      </c>
      <c r="G16" s="2">
        <f>Table1[[#This Row],[Fut_04%]]*0.2</f>
        <v>295284.48000000004</v>
      </c>
      <c r="H16" s="4">
        <v>0.9</v>
      </c>
      <c r="I16" s="2">
        <f>Table1[[#This Row],[Edad_15-39_20%]]*Table1[[#This Row],[Futbol%]]</f>
        <v>265756.03200000006</v>
      </c>
      <c r="J16" s="2" cm="1" vm="83">
        <f t="array" ref="J16">_FV(Table1[[#This Row],[Country]],"Población urbana",TRUE)</f>
        <v>22975026</v>
      </c>
      <c r="K16" s="2">
        <f>Table1[[#This Row],[Población urbana]]/Table1[[#This Row],[Población]]*Table1[[#This Row],[Pob_Futbol%]]</f>
        <v>165420.18720000004</v>
      </c>
      <c r="L16" s="3">
        <v>4.8000000000000001E-2</v>
      </c>
      <c r="M16" s="2">
        <f>Table1[[#This Row],[Pob_Urb_Futbol%]]*(1-Table1[[#This Row],[Pop_Poberty%]])</f>
        <v>157480.01821440004</v>
      </c>
      <c r="N16" s="6">
        <v>39.5</v>
      </c>
      <c r="O16" s="2">
        <f>Table1[[#This Row],[Población_noPob_Futbol%]]*(100-Table1[[#This Row],[GINI_index]])/100</f>
        <v>95275.411019712032</v>
      </c>
      <c r="P16" s="2">
        <v>25000</v>
      </c>
      <c r="Q16" s="3">
        <f>1/(Table1[[#This Row],[Odds_to_win_Qatar2022]]/100 + 1)</f>
        <v>3.9840637450199202E-3</v>
      </c>
      <c r="R16" s="7" cm="1" vm="84">
        <f t="array" ref="R16">_FV(Table1[[#This Row],[Country]],"Matriculación en educación terciaria en bruto (%)",TRUE)</f>
        <v>0.35935929999999999</v>
      </c>
      <c r="S16" s="2">
        <f>Table1[[#This Row],[Matriculación en educación terciaria en bruto (%)]]*Table1[[#This Row],[Población_noPob_Futbol%]]</f>
        <v>56591.909109514047</v>
      </c>
      <c r="T16" s="2">
        <v>6</v>
      </c>
      <c r="U16" s="2">
        <f>Table1[[#This Row],[Población_noPob_Futbol%]]*Table1[[#This Row],[AVG_year_school]]/14</f>
        <v>67491.436377600025</v>
      </c>
    </row>
    <row r="17" spans="2:21" x14ac:dyDescent="0.45">
      <c r="B17" t="e" vm="85">
        <v>#VALUE!</v>
      </c>
      <c r="C17" cm="1" vm="86">
        <f t="array" ref="C17">_FV(B17,"Esperanza de vida",TRUE)</f>
        <v>81.760975609756102</v>
      </c>
      <c r="D17" cm="1" vm="87">
        <f t="array" ref="D17">_FV(Table1[[#This Row],[Country]],"Salario mínimo",TRUE)</f>
        <v>10.29</v>
      </c>
      <c r="E17" cm="1" vm="88">
        <f t="array" ref="E17">_FV(Table1[[#This Row],[Country]],"Población")</f>
        <v>17332850</v>
      </c>
      <c r="F17" s="2">
        <f>Table1[[#This Row],[Población]]*0.04</f>
        <v>693314</v>
      </c>
      <c r="G17" s="2">
        <f>Table1[[#This Row],[Fut_04%]]*0.2</f>
        <v>138662.80000000002</v>
      </c>
      <c r="H17" s="4">
        <v>0.5</v>
      </c>
      <c r="I17" s="2">
        <f>Table1[[#This Row],[Edad_15-39_20%]]*Table1[[#This Row],[Futbol%]]</f>
        <v>69331.400000000009</v>
      </c>
      <c r="J17" s="2" cm="1" vm="89">
        <f t="array" ref="J17">_FV(Table1[[#This Row],[Country]],"Población urbana",TRUE)</f>
        <v>15924729</v>
      </c>
      <c r="K17" s="2">
        <f>Table1[[#This Row],[Población urbana]]/Table1[[#This Row],[Población]]*Table1[[#This Row],[Pob_Futbol%]]</f>
        <v>63698.916000000012</v>
      </c>
      <c r="L17" s="3">
        <v>0.13400000000000001</v>
      </c>
      <c r="M17" s="2">
        <f>Table1[[#This Row],[Pob_Urb_Futbol%]]*(1-Table1[[#This Row],[Pop_Poberty%]])</f>
        <v>55163.261256000013</v>
      </c>
      <c r="N17" s="6">
        <v>28.5</v>
      </c>
      <c r="O17" s="2">
        <f>Table1[[#This Row],[Población_noPob_Futbol%]]*(100-Table1[[#This Row],[GINI_index]])/100</f>
        <v>39441.731798040011</v>
      </c>
      <c r="P17" s="2">
        <v>1200</v>
      </c>
      <c r="Q17" s="3">
        <f>1/(Table1[[#This Row],[Odds_to_win_Qatar2022]]/100 + 1)</f>
        <v>7.6923076923076927E-2</v>
      </c>
      <c r="R17" s="7" cm="1" vm="90">
        <f t="array" ref="R17">_FV(Table1[[#This Row],[Country]],"Matriculación en educación terciaria en bruto (%)",TRUE)</f>
        <v>0.84980450000000007</v>
      </c>
      <c r="S17" s="2">
        <f>Table1[[#This Row],[Matriculación en educación terciaria en bruto (%)]]*Table1[[#This Row],[Población_noPob_Futbol%]]</f>
        <v>46877.987650024465</v>
      </c>
      <c r="T17" s="2">
        <v>12</v>
      </c>
      <c r="U17" s="2">
        <f>Table1[[#This Row],[Población_noPob_Futbol%]]*Table1[[#This Row],[AVG_year_school]]/14</f>
        <v>47282.795362285724</v>
      </c>
    </row>
    <row r="18" spans="2:21" x14ac:dyDescent="0.45">
      <c r="B18" t="e" vm="91">
        <v>#VALUE!</v>
      </c>
      <c r="C18" cm="1" vm="92">
        <f t="array" ref="C18">_FV(B18,"Esperanza de vida",TRUE)</f>
        <v>81.948780487804896</v>
      </c>
      <c r="D18" cm="1" vm="93">
        <f t="array" ref="D18">_FV(Table1[[#This Row],[Country]],"Salario mínimo",TRUE)</f>
        <v>9.51</v>
      </c>
      <c r="E18" cm="1" vm="94">
        <f t="array" ref="E18">_FV(Table1[[#This Row],[Country]],"Población")</f>
        <v>36991981</v>
      </c>
      <c r="F18" s="2">
        <f>Table1[[#This Row],[Población]]*0.04</f>
        <v>1479679.24</v>
      </c>
      <c r="G18" s="2">
        <f>Table1[[#This Row],[Fut_04%]]*0.2</f>
        <v>295935.848</v>
      </c>
      <c r="H18" s="4">
        <v>0.3</v>
      </c>
      <c r="I18" s="2">
        <f>Table1[[#This Row],[Edad_15-39_20%]]*Table1[[#This Row],[Futbol%]]</f>
        <v>88780.754399999991</v>
      </c>
      <c r="J18" s="2" cm="1" vm="95">
        <f t="array" ref="J18">_FV(Table1[[#This Row],[Country]],"Población urbana",TRUE)</f>
        <v>30628482</v>
      </c>
      <c r="K18" s="2">
        <f>Table1[[#This Row],[Población urbana]]/Table1[[#This Row],[Población]]*Table1[[#This Row],[Pob_Futbol%]]</f>
        <v>73508.356799999994</v>
      </c>
      <c r="L18" s="3">
        <v>0.13900000000000001</v>
      </c>
      <c r="M18" s="2">
        <f>Table1[[#This Row],[Pob_Urb_Futbol%]]*(1-Table1[[#This Row],[Pop_Poberty%]])</f>
        <v>63290.695204799995</v>
      </c>
      <c r="N18" s="6">
        <v>33.799999999999997</v>
      </c>
      <c r="O18" s="2">
        <f>Table1[[#This Row],[Población_noPob_Futbol%]]*(100-Table1[[#This Row],[GINI_index]])/100</f>
        <v>41898.440225577593</v>
      </c>
      <c r="P18" s="2">
        <v>15000</v>
      </c>
      <c r="Q18" s="3">
        <f>1/(Table1[[#This Row],[Odds_to_win_Qatar2022]]/100 + 1)</f>
        <v>6.6225165562913907E-3</v>
      </c>
      <c r="R18" s="7" cm="1" vm="96">
        <f t="array" ref="R18">_FV(Table1[[#This Row],[Country]],"Matriculación en educación terciaria en bruto (%)",TRUE)</f>
        <v>0.68922510000000003</v>
      </c>
      <c r="S18" s="2">
        <f>Table1[[#This Row],[Matriculación en educación terciaria en bruto (%)]]*Table1[[#This Row],[Población_noPob_Futbol%]]</f>
        <v>43621.535731597796</v>
      </c>
      <c r="T18" s="2">
        <v>13</v>
      </c>
      <c r="U18" s="2">
        <f>Table1[[#This Row],[Población_noPob_Futbol%]]*Table1[[#This Row],[AVG_year_school]]/14</f>
        <v>58769.931261599995</v>
      </c>
    </row>
    <row r="19" spans="2:21" x14ac:dyDescent="0.45">
      <c r="B19" t="e" vm="97">
        <v>#VALUE!</v>
      </c>
      <c r="C19" cm="1" vm="98">
        <f t="array" ref="C19">_FV(B19,"Esperanza de vida",TRUE)</f>
        <v>82.626829268292695</v>
      </c>
      <c r="D19" cm="1" vm="99">
        <f t="array" ref="D19">_FV(Table1[[#This Row],[Country]],"Salario mínimo",TRUE)</f>
        <v>6.49</v>
      </c>
      <c r="E19" cm="1" vm="100">
        <f t="array" ref="E19">_FV(Table1[[#This Row],[Country]],"Población")</f>
        <v>51709098</v>
      </c>
      <c r="F19" s="2">
        <f>Table1[[#This Row],[Población]]*0.04</f>
        <v>2068363.9200000002</v>
      </c>
      <c r="G19" s="2">
        <f>Table1[[#This Row],[Fut_04%]]*0.2</f>
        <v>413672.78400000004</v>
      </c>
      <c r="H19" s="4">
        <v>0.1</v>
      </c>
      <c r="I19" s="2">
        <f>Table1[[#This Row],[Edad_15-39_20%]]*Table1[[#This Row],[Futbol%]]</f>
        <v>41367.27840000001</v>
      </c>
      <c r="J19" s="2" cm="1" vm="101">
        <f t="array" ref="J19">_FV(Table1[[#This Row],[Country]],"Población urbana",TRUE)</f>
        <v>42106719</v>
      </c>
      <c r="K19" s="2">
        <f>Table1[[#This Row],[Población urbana]]/Table1[[#This Row],[Población]]*Table1[[#This Row],[Pob_Futbol%]]</f>
        <v>33685.375200000009</v>
      </c>
      <c r="L19" s="3">
        <v>0.14399999999999999</v>
      </c>
      <c r="M19" s="2">
        <f>Table1[[#This Row],[Pob_Urb_Futbol%]]*(1-Table1[[#This Row],[Pop_Poberty%]])</f>
        <v>28834.681171200009</v>
      </c>
      <c r="N19" s="6">
        <v>31.6</v>
      </c>
      <c r="O19" s="2">
        <f>Table1[[#This Row],[Población_noPob_Futbol%]]*(100-Table1[[#This Row],[GINI_index]])/100</f>
        <v>19722.921921100806</v>
      </c>
      <c r="P19" s="2">
        <v>25000</v>
      </c>
      <c r="Q19" s="3">
        <f>1/(Table1[[#This Row],[Odds_to_win_Qatar2022]]/100 + 1)</f>
        <v>3.9840637450199202E-3</v>
      </c>
      <c r="R19" s="7" cm="1" vm="102">
        <f t="array" ref="R19">_FV(Table1[[#This Row],[Country]],"Matriculación en educación terciaria en bruto (%)",TRUE)</f>
        <v>0.94349689999999997</v>
      </c>
      <c r="S19" s="2">
        <f>Table1[[#This Row],[Matriculación en educación terciaria en bruto (%)]]*Table1[[#This Row],[Población_noPob_Futbol%]]</f>
        <v>27205.432297515577</v>
      </c>
      <c r="T19" s="2">
        <v>12</v>
      </c>
      <c r="U19" s="2">
        <f>Table1[[#This Row],[Población_noPob_Futbol%]]*Table1[[#This Row],[AVG_year_school]]/14</f>
        <v>24715.441003885724</v>
      </c>
    </row>
    <row r="20" spans="2:21" x14ac:dyDescent="0.45">
      <c r="B20" t="e" vm="103">
        <v>#VALUE!</v>
      </c>
      <c r="C20" cm="1" vm="104">
        <f t="array" ref="C20">_FV(B20,"Esperanza de vida",TRUE)</f>
        <v>76.8</v>
      </c>
      <c r="D20" cm="1" vm="105">
        <f t="array" ref="D20">_FV(Table1[[#This Row],[Country]],"Salario mínimo",TRUE)</f>
        <v>2.46</v>
      </c>
      <c r="E20" cm="1" vm="106">
        <f t="array" ref="E20">_FV(Table1[[#This Row],[Country]],"Población")</f>
        <v>17373662</v>
      </c>
      <c r="F20" s="2">
        <f>Table1[[#This Row],[Población]]*0.04</f>
        <v>694946.48</v>
      </c>
      <c r="G20" s="2">
        <f>Table1[[#This Row],[Fut_04%]]*0.2</f>
        <v>138989.296</v>
      </c>
      <c r="H20" s="4">
        <v>0.9</v>
      </c>
      <c r="I20" s="2">
        <f>Table1[[#This Row],[Edad_15-39_20%]]*Table1[[#This Row],[Futbol%]]</f>
        <v>125090.3664</v>
      </c>
      <c r="J20" s="2" cm="1" vm="107">
        <f t="array" ref="J20">_FV(Table1[[#This Row],[Country]],"Población urbana",TRUE)</f>
        <v>11116711</v>
      </c>
      <c r="K20" s="2">
        <f>Table1[[#This Row],[Población urbana]]/Table1[[#This Row],[Población]]*Table1[[#This Row],[Pob_Futbol%]]</f>
        <v>80040.319199999998</v>
      </c>
      <c r="L20" s="3">
        <v>0.33</v>
      </c>
      <c r="M20" s="2">
        <f>Table1[[#This Row],[Pob_Urb_Futbol%]]*(1-Table1[[#This Row],[Pop_Poberty%]])</f>
        <v>53627.013863999993</v>
      </c>
      <c r="N20" s="6">
        <v>45.4</v>
      </c>
      <c r="O20" s="2">
        <f>Table1[[#This Row],[Población_noPob_Futbol%]]*(100-Table1[[#This Row],[GINI_index]])/100</f>
        <v>29280.349569743998</v>
      </c>
      <c r="P20" s="2">
        <v>15000</v>
      </c>
      <c r="Q20" s="3">
        <f>1/(Table1[[#This Row],[Odds_to_win_Qatar2022]]/100 + 1)</f>
        <v>6.6225165562913907E-3</v>
      </c>
      <c r="R20" s="7" cm="1" vm="108">
        <f t="array" ref="R20">_FV(Table1[[#This Row],[Country]],"Matriculación en educación terciaria en bruto (%)",TRUE)</f>
        <v>0.4489223</v>
      </c>
      <c r="S20" s="2">
        <f>Table1[[#This Row],[Matriculación en educación terciaria en bruto (%)]]*Table1[[#This Row],[Población_noPob_Futbol%]]</f>
        <v>24074.362405958764</v>
      </c>
      <c r="T20" s="2">
        <v>9</v>
      </c>
      <c r="U20" s="2">
        <f>Table1[[#This Row],[Población_noPob_Futbol%]]*Table1[[#This Row],[AVG_year_school]]/14</f>
        <v>34474.508912571422</v>
      </c>
    </row>
    <row r="21" spans="2:21" x14ac:dyDescent="0.45">
      <c r="B21" t="e" vm="109">
        <v>#VALUE!</v>
      </c>
      <c r="C21" cm="1" vm="110">
        <f t="array" ref="C21">_FV(B21,"Esperanza de vida",TRUE)</f>
        <v>81.3243902439024</v>
      </c>
      <c r="D21" cm="1" vm="111">
        <f t="array" ref="D21">_FV(Table1[[#This Row],[Country]],"Salario mínimo",TRUE)</f>
        <v>3.78</v>
      </c>
      <c r="E21" cm="1" vm="112">
        <f t="array" ref="E21">_FV(Table1[[#This Row],[Country]],"Población")</f>
        <v>10269417</v>
      </c>
      <c r="F21" s="2">
        <f>Table1[[#This Row],[Población]]*0.04</f>
        <v>410776.68</v>
      </c>
      <c r="G21" s="2">
        <f>Table1[[#This Row],[Fut_04%]]*0.2</f>
        <v>82155.33600000001</v>
      </c>
      <c r="H21" s="4">
        <v>0.7</v>
      </c>
      <c r="I21" s="2">
        <f>Table1[[#This Row],[Edad_15-39_20%]]*Table1[[#This Row],[Futbol%]]</f>
        <v>57508.735200000003</v>
      </c>
      <c r="J21" s="2" cm="1" vm="113">
        <f t="array" ref="J21">_FV(Table1[[#This Row],[Country]],"Población urbana",TRUE)</f>
        <v>6753579</v>
      </c>
      <c r="K21" s="2">
        <f>Table1[[#This Row],[Población urbana]]/Table1[[#This Row],[Población]]*Table1[[#This Row],[Pob_Futbol%]]</f>
        <v>37820.042399999998</v>
      </c>
      <c r="L21" s="3">
        <v>0.16200000000000001</v>
      </c>
      <c r="M21" s="2">
        <f>Table1[[#This Row],[Pob_Urb_Futbol%]]*(1-Table1[[#This Row],[Pop_Poberty%]])</f>
        <v>31693.195531199999</v>
      </c>
      <c r="N21" s="6">
        <v>33.799999999999997</v>
      </c>
      <c r="O21" s="2">
        <f>Table1[[#This Row],[Población_noPob_Futbol%]]*(100-Table1[[#This Row],[GINI_index]])/100</f>
        <v>20980.8954416544</v>
      </c>
      <c r="P21" s="2">
        <v>1200</v>
      </c>
      <c r="Q21" s="3">
        <f>1/(Table1[[#This Row],[Odds_to_win_Qatar2022]]/100 + 1)</f>
        <v>7.6923076923076927E-2</v>
      </c>
      <c r="R21" s="7" cm="1" vm="114">
        <f t="array" ref="R21">_FV(Table1[[#This Row],[Country]],"Matriculación en educación terciaria en bruto (%)",TRUE)</f>
        <v>0.63935809999999993</v>
      </c>
      <c r="S21" s="2">
        <f>Table1[[#This Row],[Matriculación en educación terciaria en bruto (%)]]*Table1[[#This Row],[Población_noPob_Futbol%]]</f>
        <v>20263.30127775652</v>
      </c>
      <c r="T21" s="2">
        <v>9</v>
      </c>
      <c r="U21" s="2">
        <f>Table1[[#This Row],[Población_noPob_Futbol%]]*Table1[[#This Row],[AVG_year_school]]/14</f>
        <v>20374.197127199997</v>
      </c>
    </row>
    <row r="22" spans="2:21" x14ac:dyDescent="0.45">
      <c r="B22" t="e" vm="115">
        <v>#VALUE!</v>
      </c>
      <c r="C22" cm="1" vm="116">
        <f t="array" ref="C22">_FV(B22,"Esperanza de vida",TRUE)</f>
        <v>81.595121951219497</v>
      </c>
      <c r="D22" cm="1" vm="117">
        <f t="array" ref="D22">_FV(Table1[[#This Row],[Country]],"Salario mínimo",TRUE)</f>
        <v>10.31</v>
      </c>
      <c r="E22" cm="1" vm="118">
        <f t="array" ref="E22">_FV(Table1[[#This Row],[Country]],"Población")</f>
        <v>11484055</v>
      </c>
      <c r="F22" s="2">
        <f>Table1[[#This Row],[Población]]*0.04</f>
        <v>459362.2</v>
      </c>
      <c r="G22" s="2">
        <f>Table1[[#This Row],[Fut_04%]]*0.2</f>
        <v>91872.44</v>
      </c>
      <c r="H22" s="4">
        <v>0.3</v>
      </c>
      <c r="I22" s="2">
        <f>Table1[[#This Row],[Edad_15-39_20%]]*Table1[[#This Row],[Futbol%]]</f>
        <v>27561.732</v>
      </c>
      <c r="J22" s="2" cm="1" vm="119">
        <f t="array" ref="J22">_FV(Table1[[#This Row],[Country]],"Población urbana",TRUE)</f>
        <v>11259082</v>
      </c>
      <c r="K22" s="2">
        <f>Table1[[#This Row],[Población urbana]]/Table1[[#This Row],[Población]]*Table1[[#This Row],[Pob_Futbol%]]</f>
        <v>27021.7968</v>
      </c>
      <c r="L22" s="3">
        <v>0.14099999999999999</v>
      </c>
      <c r="M22" s="2">
        <f>Table1[[#This Row],[Pob_Urb_Futbol%]]*(1-Table1[[#This Row],[Pop_Poberty%]])</f>
        <v>23211.7234512</v>
      </c>
      <c r="N22" s="6">
        <v>27.4</v>
      </c>
      <c r="O22" s="2">
        <f>Table1[[#This Row],[Población_noPob_Futbol%]]*(100-Table1[[#This Row],[GINI_index]])/100</f>
        <v>16851.711225571198</v>
      </c>
      <c r="P22" s="2">
        <v>1200</v>
      </c>
      <c r="Q22" s="3">
        <f>1/(Table1[[#This Row],[Odds_to_win_Qatar2022]]/100 + 1)</f>
        <v>7.6923076923076927E-2</v>
      </c>
      <c r="R22" s="7" cm="1" vm="120">
        <f t="array" ref="R22">_FV(Table1[[#This Row],[Country]],"Matriculación en educación terciaria en bruto (%)",TRUE)</f>
        <v>0.79661730000000008</v>
      </c>
      <c r="S22" s="2">
        <f>Table1[[#This Row],[Matriculación en educación terciaria en bruto (%)]]*Table1[[#This Row],[Población_noPob_Futbol%]]</f>
        <v>18490.860464041627</v>
      </c>
      <c r="T22" s="2">
        <v>12</v>
      </c>
      <c r="U22" s="2">
        <f>Table1[[#This Row],[Población_noPob_Futbol%]]*Table1[[#This Row],[AVG_year_school]]/14</f>
        <v>19895.762958171428</v>
      </c>
    </row>
    <row r="23" spans="2:21" x14ac:dyDescent="0.45">
      <c r="B23" t="e" vm="121">
        <v>#VALUE!</v>
      </c>
      <c r="C23" cm="1" vm="122">
        <f t="array" ref="C23">_FV(B23,"Esperanza de vida",TRUE)</f>
        <v>82.748780487804893</v>
      </c>
      <c r="D23" cm="1" vm="123">
        <f t="array" ref="D23">_FV(Table1[[#This Row],[Country]],"Salario mínimo",TRUE)</f>
        <v>13.59</v>
      </c>
      <c r="E23" cm="1" vm="124">
        <f t="array" ref="E23">_FV(Table1[[#This Row],[Country]],"Población")</f>
        <v>25364307</v>
      </c>
      <c r="F23" s="2">
        <f>Table1[[#This Row],[Población]]*0.04</f>
        <v>1014572.28</v>
      </c>
      <c r="G23" s="2">
        <f>Table1[[#This Row],[Fut_04%]]*0.2</f>
        <v>202914.45600000001</v>
      </c>
      <c r="H23" s="4">
        <v>0.1</v>
      </c>
      <c r="I23" s="2">
        <f>Table1[[#This Row],[Edad_15-39_20%]]*Table1[[#This Row],[Futbol%]]</f>
        <v>20291.445600000003</v>
      </c>
      <c r="J23" s="2" cm="1" vm="125">
        <f t="array" ref="J23">_FV(Table1[[#This Row],[Country]],"Población urbana",TRUE)</f>
        <v>21844756</v>
      </c>
      <c r="K23" s="2">
        <f>Table1[[#This Row],[Población urbana]]/Table1[[#This Row],[Población]]*Table1[[#This Row],[Pob_Futbol%]]</f>
        <v>17475.804800000002</v>
      </c>
      <c r="L23" s="3">
        <v>0.13600000000000001</v>
      </c>
      <c r="M23" s="2">
        <f>Table1[[#This Row],[Pob_Urb_Futbol%]]*(1-Table1[[#This Row],[Pop_Poberty%]])</f>
        <v>15099.095347200002</v>
      </c>
      <c r="N23" s="6">
        <v>34.4</v>
      </c>
      <c r="O23" s="2">
        <f>Table1[[#This Row],[Población_noPob_Futbol%]]*(100-Table1[[#This Row],[GINI_index]])/100</f>
        <v>9905.0065477632015</v>
      </c>
      <c r="P23" s="2">
        <v>25000</v>
      </c>
      <c r="Q23" s="3">
        <f>1/(Table1[[#This Row],[Odds_to_win_Qatar2022]]/100 + 1)</f>
        <v>3.9840637450199202E-3</v>
      </c>
      <c r="R23" s="7" cm="1" vm="126">
        <f t="array" ref="R23">_FV(Table1[[#This Row],[Country]],"Matriculación en educación terciaria en bruto (%)",TRUE)</f>
        <v>1.1314216000000001</v>
      </c>
      <c r="S23" s="2">
        <f>Table1[[#This Row],[Matriculación en educación terciaria en bruto (%)]]*Table1[[#This Row],[Población_noPob_Futbol%]]</f>
        <v>17083.442616281583</v>
      </c>
      <c r="T23" s="2">
        <v>13</v>
      </c>
      <c r="U23" s="2">
        <f>Table1[[#This Row],[Población_noPob_Futbol%]]*Table1[[#This Row],[AVG_year_school]]/14</f>
        <v>14020.588536685715</v>
      </c>
    </row>
    <row r="24" spans="2:21" x14ac:dyDescent="0.45">
      <c r="B24" t="e" vm="127">
        <v>#VALUE!</v>
      </c>
      <c r="C24" cm="1" vm="128">
        <f t="array" ref="C24">_FV(B24,"Esperanza de vida",TRUE)</f>
        <v>76.504999999999995</v>
      </c>
      <c r="D24" cm="1" vm="129">
        <f t="array" ref="D24">_FV(Table1[[#This Row],[Country]],"Salario mínimo",TRUE)</f>
        <v>0.47</v>
      </c>
      <c r="E24" cm="1" vm="130">
        <f t="array" ref="E24">_FV(Table1[[#This Row],[Country]],"Población")</f>
        <v>11694719</v>
      </c>
      <c r="F24" s="2">
        <f>Table1[[#This Row],[Población]]*0.04</f>
        <v>467788.76</v>
      </c>
      <c r="G24" s="2">
        <f>Table1[[#This Row],[Fut_04%]]*0.2</f>
        <v>93557.752000000008</v>
      </c>
      <c r="H24" s="4">
        <v>0.9</v>
      </c>
      <c r="I24" s="2">
        <f>Table1[[#This Row],[Edad_15-39_20%]]*Table1[[#This Row],[Futbol%]]</f>
        <v>84201.976800000004</v>
      </c>
      <c r="J24" s="2" cm="1" vm="131">
        <f t="array" ref="J24">_FV(Table1[[#This Row],[Country]],"Población urbana",TRUE)</f>
        <v>8099061</v>
      </c>
      <c r="K24" s="2">
        <f>Table1[[#This Row],[Población urbana]]/Table1[[#This Row],[Población]]*Table1[[#This Row],[Pob_Futbol%]]</f>
        <v>58313.239199999996</v>
      </c>
      <c r="L24" s="3">
        <v>0.152</v>
      </c>
      <c r="M24" s="2">
        <f>Table1[[#This Row],[Pob_Urb_Futbol%]]*(1-Table1[[#This Row],[Pop_Poberty%]])</f>
        <v>49449.626841599995</v>
      </c>
      <c r="N24" s="6">
        <v>32.799999999999997</v>
      </c>
      <c r="O24" s="2">
        <f>Table1[[#This Row],[Población_noPob_Futbol%]]*(100-Table1[[#This Row],[GINI_index]])/100</f>
        <v>33230.149237555197</v>
      </c>
      <c r="P24" s="2">
        <v>35000</v>
      </c>
      <c r="Q24" s="3">
        <f>1/(Table1[[#This Row],[Odds_to_win_Qatar2022]]/100 + 1)</f>
        <v>2.8490028490028491E-3</v>
      </c>
      <c r="R24" s="7" cm="1" vm="132">
        <f t="array" ref="R24">_FV(Table1[[#This Row],[Country]],"Matriculación en educación terciaria en bruto (%)",TRUE)</f>
        <v>0.3174652</v>
      </c>
      <c r="S24" s="2">
        <f>Table1[[#This Row],[Matriculación en educación terciaria en bruto (%)]]*Table1[[#This Row],[Población_noPob_Futbol%]]</f>
        <v>15698.535675193911</v>
      </c>
      <c r="T24" s="2">
        <v>7</v>
      </c>
      <c r="U24" s="2">
        <f>Table1[[#This Row],[Población_noPob_Futbol%]]*Table1[[#This Row],[AVG_year_school]]/14</f>
        <v>24724.813420799997</v>
      </c>
    </row>
    <row r="25" spans="2:21" x14ac:dyDescent="0.45">
      <c r="B25" t="e" vm="133">
        <v>#VALUE!</v>
      </c>
      <c r="C25" cm="1" vm="134">
        <f t="array" ref="C25">_FV(B25,"Esperanza de vida",TRUE)</f>
        <v>63.78</v>
      </c>
      <c r="D25" cm="1" vm="135">
        <f t="array" ref="D25">_FV(Table1[[#This Row],[Country]],"Salario mínimo",TRUE)</f>
        <v>0.27</v>
      </c>
      <c r="E25" cm="1" vm="136">
        <f t="array" ref="E25">_FV(Table1[[#This Row],[Country]],"Población")</f>
        <v>30792608</v>
      </c>
      <c r="F25" s="2">
        <f>Table1[[#This Row],[Población]]*0.04</f>
        <v>1231704.32</v>
      </c>
      <c r="G25" s="2">
        <f>Table1[[#This Row],[Fut_04%]]*0.2</f>
        <v>246340.86400000003</v>
      </c>
      <c r="H25" s="4">
        <v>0.9</v>
      </c>
      <c r="I25" s="2">
        <f>Table1[[#This Row],[Edad_15-39_20%]]*Table1[[#This Row],[Futbol%]]</f>
        <v>221706.77760000003</v>
      </c>
      <c r="J25" s="2" cm="1" vm="137">
        <f t="array" ref="J25">_FV(Table1[[#This Row],[Country]],"Población urbana",TRUE)</f>
        <v>17249054</v>
      </c>
      <c r="K25" s="2">
        <f>Table1[[#This Row],[Población urbana]]/Table1[[#This Row],[Población]]*Table1[[#This Row],[Pob_Futbol%]]</f>
        <v>124193.1888</v>
      </c>
      <c r="L25" s="3">
        <v>0.23400000000000001</v>
      </c>
      <c r="M25" s="2">
        <f>Table1[[#This Row],[Pob_Urb_Futbol%]]*(1-Table1[[#This Row],[Pop_Poberty%]])</f>
        <v>95131.982620800001</v>
      </c>
      <c r="N25" s="6">
        <v>43.5</v>
      </c>
      <c r="O25" s="2">
        <f>Table1[[#This Row],[Población_noPob_Futbol%]]*(100-Table1[[#This Row],[GINI_index]])/100</f>
        <v>53749.570180751994</v>
      </c>
      <c r="P25" s="2">
        <v>25000</v>
      </c>
      <c r="Q25" s="3">
        <f>1/(Table1[[#This Row],[Odds_to_win_Qatar2022]]/100 + 1)</f>
        <v>3.9840637450199202E-3</v>
      </c>
      <c r="R25" s="7" cm="1" vm="138">
        <f t="array" ref="R25">_FV(Table1[[#This Row],[Country]],"Matriculación en educación terciaria en bruto (%)",TRUE)</f>
        <v>0.15691769999999999</v>
      </c>
      <c r="S25" s="2">
        <f>Table1[[#This Row],[Matriculación en educación terciaria en bruto (%)]]*Table1[[#This Row],[Población_noPob_Futbol%]]</f>
        <v>14927.891909295908</v>
      </c>
      <c r="T25" s="2">
        <v>7</v>
      </c>
      <c r="U25" s="2">
        <f>Table1[[#This Row],[Población_noPob_Futbol%]]*Table1[[#This Row],[AVG_year_school]]/14</f>
        <v>47565.991310400001</v>
      </c>
    </row>
    <row r="26" spans="2:21" x14ac:dyDescent="0.45">
      <c r="B26" t="e" vm="139">
        <v>#VALUE!</v>
      </c>
      <c r="C26" cm="1" vm="140">
        <f t="array" ref="C26">_FV(B26,"Esperanza de vida",TRUE)</f>
        <v>75.539024390243895</v>
      </c>
      <c r="D26" cm="1" vm="141">
        <f t="array" ref="D26">_FV(Table1[[#This Row],[Country]],"Salario mínimo",TRUE)</f>
        <v>1.57</v>
      </c>
      <c r="E26" cm="1" vm="142">
        <f t="array" ref="E26">_FV(Table1[[#This Row],[Country]],"Población")</f>
        <v>6944975</v>
      </c>
      <c r="F26" s="2">
        <f>Table1[[#This Row],[Población]]*0.04</f>
        <v>277799</v>
      </c>
      <c r="G26" s="2">
        <f>Table1[[#This Row],[Fut_04%]]*0.2</f>
        <v>55559.8</v>
      </c>
      <c r="H26" s="4">
        <v>0.9</v>
      </c>
      <c r="I26" s="2">
        <f>Table1[[#This Row],[Edad_15-39_20%]]*Table1[[#This Row],[Futbol%]]</f>
        <v>50003.820000000007</v>
      </c>
      <c r="J26" s="2" cm="1" vm="143">
        <f t="array" ref="J26">_FV(Table1[[#This Row],[Country]],"Población urbana",TRUE)</f>
        <v>3907243</v>
      </c>
      <c r="K26" s="2">
        <f>Table1[[#This Row],[Población urbana]]/Table1[[#This Row],[Población]]*Table1[[#This Row],[Pob_Futbol%]]</f>
        <v>28132.149600000008</v>
      </c>
      <c r="L26" s="3">
        <v>0.217</v>
      </c>
      <c r="M26" s="2">
        <f>Table1[[#This Row],[Pob_Urb_Futbol%]]*(1-Table1[[#This Row],[Pop_Poberty%]])</f>
        <v>22027.473136800007</v>
      </c>
      <c r="N26" s="6">
        <v>36.200000000000003</v>
      </c>
      <c r="O26" s="2">
        <f>Table1[[#This Row],[Población_noPob_Futbol%]]*(100-Table1[[#This Row],[GINI_index]])/100</f>
        <v>14053.527861278404</v>
      </c>
      <c r="P26" s="2">
        <v>15000</v>
      </c>
      <c r="Q26" s="3">
        <f>1/(Table1[[#This Row],[Odds_to_win_Qatar2022]]/100 + 1)</f>
        <v>6.6225165562913907E-3</v>
      </c>
      <c r="R26" s="7" cm="1" vm="144">
        <f t="array" ref="R26">_FV(Table1[[#This Row],[Country]],"Matriculación en educación terciaria en bruto (%)",TRUE)</f>
        <v>0.67158659999999992</v>
      </c>
      <c r="S26" s="2">
        <f>Table1[[#This Row],[Matriculación en educación terciaria en bruto (%)]]*Table1[[#This Row],[Población_noPob_Futbol%]]</f>
        <v>14793.35579053485</v>
      </c>
      <c r="T26" s="2">
        <v>11</v>
      </c>
      <c r="U26" s="2">
        <f>Table1[[#This Row],[Población_noPob_Futbol%]]*Table1[[#This Row],[AVG_year_school]]/14</f>
        <v>17307.300321771436</v>
      </c>
    </row>
    <row r="27" spans="2:21" x14ac:dyDescent="0.45">
      <c r="B27" t="e" vm="145">
        <v>#VALUE!</v>
      </c>
      <c r="C27" cm="1" vm="146">
        <f t="array" ref="C27">_FV(B27,"Esperanza de vida",TRUE)</f>
        <v>80.953658536585394</v>
      </c>
      <c r="D27">
        <v>15.56</v>
      </c>
      <c r="E27" cm="1" vm="147">
        <f t="array" ref="E27">_FV(Table1[[#This Row],[Country]],"Población")</f>
        <v>5818553</v>
      </c>
      <c r="F27" s="2">
        <f>Table1[[#This Row],[Población]]*0.04</f>
        <v>232742.12</v>
      </c>
      <c r="G27" s="2">
        <f>Table1[[#This Row],[Fut_04%]]*0.2</f>
        <v>46548.423999999999</v>
      </c>
      <c r="H27" s="4">
        <v>0.5</v>
      </c>
      <c r="I27" s="2">
        <f>Table1[[#This Row],[Edad_15-39_20%]]*Table1[[#This Row],[Futbol%]]</f>
        <v>23274.212</v>
      </c>
      <c r="J27" s="2" cm="1" vm="148">
        <f t="array" ref="J27">_FV(Table1[[#This Row],[Country]],"Población urbana",TRUE)</f>
        <v>5119978</v>
      </c>
      <c r="K27" s="2">
        <f>Table1[[#This Row],[Población urbana]]/Table1[[#This Row],[Población]]*Table1[[#This Row],[Pob_Futbol%]]</f>
        <v>20479.912</v>
      </c>
      <c r="L27" s="3">
        <v>0.121</v>
      </c>
      <c r="M27" s="2">
        <f>Table1[[#This Row],[Pob_Urb_Futbol%]]*(1-Table1[[#This Row],[Pop_Poberty%]])</f>
        <v>18001.842648000002</v>
      </c>
      <c r="N27" s="6">
        <v>28.7</v>
      </c>
      <c r="O27" s="2">
        <f>Table1[[#This Row],[Población_noPob_Futbol%]]*(100-Table1[[#This Row],[GINI_index]])/100</f>
        <v>12835.313808024002</v>
      </c>
      <c r="P27" s="2">
        <v>2800</v>
      </c>
      <c r="Q27" s="3">
        <f>1/(Table1[[#This Row],[Odds_to_win_Qatar2022]]/100 + 1)</f>
        <v>3.4482758620689655E-2</v>
      </c>
      <c r="R27" s="7" cm="1" vm="149">
        <f t="array" ref="R27">_FV(Table1[[#This Row],[Country]],"Matriculación en educación terciaria en bruto (%)",TRUE)</f>
        <v>0.8061602000000001</v>
      </c>
      <c r="S27" s="2">
        <f>Table1[[#This Row],[Matriculación en educación terciaria en bruto (%)]]*Table1[[#This Row],[Población_noPob_Futbol%]]</f>
        <v>14512.369069480214</v>
      </c>
      <c r="T27" s="2">
        <v>13</v>
      </c>
      <c r="U27" s="2">
        <f>Table1[[#This Row],[Población_noPob_Futbol%]]*Table1[[#This Row],[AVG_year_school]]/14</f>
        <v>16715.996744571432</v>
      </c>
    </row>
    <row r="28" spans="2:21" x14ac:dyDescent="0.45">
      <c r="B28" t="e" vm="150">
        <v>#VALUE!</v>
      </c>
      <c r="C28" cm="1" vm="151">
        <f t="array" ref="C28">_FV(B28,"Esperanza de vida",TRUE)</f>
        <v>77.77</v>
      </c>
      <c r="D28" cm="1" vm="152">
        <f t="array" ref="D28">_FV(Table1[[#This Row],[Country]],"Salario mínimo",TRUE)</f>
        <v>1.66</v>
      </c>
      <c r="E28" cm="1" vm="153">
        <f t="array" ref="E28">_FV(Table1[[#This Row],[Country]],"Población")</f>
        <v>3461734</v>
      </c>
      <c r="F28" s="2">
        <f>Table1[[#This Row],[Población]]*0.04</f>
        <v>138469.36000000002</v>
      </c>
      <c r="G28" s="2">
        <f>Table1[[#This Row],[Fut_04%]]*0.2</f>
        <v>27693.872000000003</v>
      </c>
      <c r="H28" s="4">
        <v>0.9</v>
      </c>
      <c r="I28" s="2">
        <f>Table1[[#This Row],[Edad_15-39_20%]]*Table1[[#This Row],[Futbol%]]</f>
        <v>24924.484800000002</v>
      </c>
      <c r="J28" s="2" cm="1" vm="154">
        <f t="array" ref="J28">_FV(Table1[[#This Row],[Country]],"Población urbana",TRUE)</f>
        <v>3303394</v>
      </c>
      <c r="K28" s="2">
        <f>Table1[[#This Row],[Población urbana]]/Table1[[#This Row],[Población]]*Table1[[#This Row],[Pob_Futbol%]]</f>
        <v>23784.436799999999</v>
      </c>
      <c r="L28" s="3">
        <v>0.11600000000000001</v>
      </c>
      <c r="M28" s="2">
        <f>Table1[[#This Row],[Pob_Urb_Futbol%]]*(1-Table1[[#This Row],[Pop_Poberty%]])</f>
        <v>21025.442131200001</v>
      </c>
      <c r="N28" s="6">
        <v>39.700000000000003</v>
      </c>
      <c r="O28" s="2">
        <f>Table1[[#This Row],[Población_noPob_Futbol%]]*(100-Table1[[#This Row],[GINI_index]])/100</f>
        <v>12678.341605113601</v>
      </c>
      <c r="P28" s="2">
        <v>5000</v>
      </c>
      <c r="Q28" s="3">
        <f>1/(Table1[[#This Row],[Odds_to_win_Qatar2022]]/100 + 1)</f>
        <v>1.9607843137254902E-2</v>
      </c>
      <c r="R28" s="7" cm="1" vm="155">
        <f t="array" ref="R28">_FV(Table1[[#This Row],[Country]],"Matriculación en educación terciaria en bruto (%)",TRUE)</f>
        <v>0.63125770000000003</v>
      </c>
      <c r="S28" s="2">
        <f>Table1[[#This Row],[Matriculación en educación terciaria en bruto (%)]]*Table1[[#This Row],[Población_noPob_Futbol%]]</f>
        <v>13272.472241224412</v>
      </c>
      <c r="T28" s="2">
        <v>9</v>
      </c>
      <c r="U28" s="2">
        <f>Table1[[#This Row],[Población_noPob_Futbol%]]*Table1[[#This Row],[AVG_year_school]]/14</f>
        <v>13516.355655771429</v>
      </c>
    </row>
    <row r="29" spans="2:21" x14ac:dyDescent="0.45">
      <c r="B29" t="e" vm="156">
        <v>#VALUE!</v>
      </c>
      <c r="C29" cm="1" vm="157">
        <f t="array" ref="C29">_FV(B29,"Esperanza de vida",TRUE)</f>
        <v>83.551219512195104</v>
      </c>
      <c r="D29">
        <v>20.62</v>
      </c>
      <c r="E29" cm="1" vm="158">
        <f t="array" ref="E29">_FV(Table1[[#This Row],[Country]],"Población")</f>
        <v>8574832</v>
      </c>
      <c r="F29" s="2">
        <f>Table1[[#This Row],[Población]]*0.04</f>
        <v>342993.28</v>
      </c>
      <c r="G29" s="2">
        <f>Table1[[#This Row],[Fut_04%]]*0.2</f>
        <v>68598.656000000003</v>
      </c>
      <c r="H29" s="4">
        <v>0.5</v>
      </c>
      <c r="I29" s="2">
        <f>Table1[[#This Row],[Edad_15-39_20%]]*Table1[[#This Row],[Futbol%]]</f>
        <v>34299.328000000001</v>
      </c>
      <c r="J29" s="2" cm="1" vm="159">
        <f t="array" ref="J29">_FV(Table1[[#This Row],[Country]],"Población urbana",TRUE)</f>
        <v>6332428</v>
      </c>
      <c r="K29" s="2">
        <f>Table1[[#This Row],[Población urbana]]/Table1[[#This Row],[Población]]*Table1[[#This Row],[Pob_Futbol%]]</f>
        <v>25329.712</v>
      </c>
      <c r="L29" s="3">
        <v>0.155</v>
      </c>
      <c r="M29" s="2">
        <f>Table1[[#This Row],[Pob_Urb_Futbol%]]*(1-Table1[[#This Row],[Pop_Poberty%]])</f>
        <v>21403.606639999998</v>
      </c>
      <c r="N29" s="6">
        <v>32.700000000000003</v>
      </c>
      <c r="O29" s="2">
        <f>Table1[[#This Row],[Población_noPob_Futbol%]]*(100-Table1[[#This Row],[GINI_index]])/100</f>
        <v>14404.62726872</v>
      </c>
      <c r="P29" s="2">
        <v>8000</v>
      </c>
      <c r="Q29" s="3">
        <f>1/(Table1[[#This Row],[Odds_to_win_Qatar2022]]/100 + 1)</f>
        <v>1.2345679012345678E-2</v>
      </c>
      <c r="R29" s="7" cm="1" vm="160">
        <f t="array" ref="R29">_FV(Table1[[#This Row],[Country]],"Matriculación en educación terciaria en bruto (%)",TRUE)</f>
        <v>0.59562990000000005</v>
      </c>
      <c r="S29" s="2">
        <f>Table1[[#This Row],[Matriculación en educación terciaria en bruto (%)]]*Table1[[#This Row],[Población_noPob_Futbol%]]</f>
        <v>12748.628082622536</v>
      </c>
      <c r="T29" s="2">
        <v>13</v>
      </c>
      <c r="U29" s="2">
        <f>Table1[[#This Row],[Población_noPob_Futbol%]]*Table1[[#This Row],[AVG_year_school]]/14</f>
        <v>19874.777594285715</v>
      </c>
    </row>
    <row r="30" spans="2:21" x14ac:dyDescent="0.45">
      <c r="B30" t="e" vm="161">
        <v>#VALUE!</v>
      </c>
      <c r="C30" cm="1" vm="162">
        <f t="array" ref="C30">_FV(B30,"Esperanza de vida",TRUE)</f>
        <v>80.094999999999999</v>
      </c>
      <c r="D30" cm="1" vm="163">
        <f t="array" ref="D30">_FV(Table1[[#This Row],[Country]],"Salario mínimo",TRUE)</f>
        <v>1.84</v>
      </c>
      <c r="E30" cm="1" vm="164">
        <f t="array" ref="E30">_FV(Table1[[#This Row],[Country]],"Población")</f>
        <v>5047561</v>
      </c>
      <c r="F30" s="2">
        <f>Table1[[#This Row],[Población]]*0.04</f>
        <v>201902.44</v>
      </c>
      <c r="G30" s="2">
        <f>Table1[[#This Row],[Fut_04%]]*0.2</f>
        <v>40380.488000000005</v>
      </c>
      <c r="H30" s="4">
        <v>0.9</v>
      </c>
      <c r="I30" s="2">
        <f>Table1[[#This Row],[Edad_15-39_20%]]*Table1[[#This Row],[Futbol%]]</f>
        <v>36342.439200000008</v>
      </c>
      <c r="J30" s="2" cm="1" vm="165">
        <f t="array" ref="J30">_FV(Table1[[#This Row],[Country]],"Población urbana",TRUE)</f>
        <v>4041885</v>
      </c>
      <c r="K30" s="2">
        <f>Table1[[#This Row],[Población urbana]]/Table1[[#This Row],[Población]]*Table1[[#This Row],[Pob_Futbol%]]</f>
        <v>29101.572000000007</v>
      </c>
      <c r="L30" s="3">
        <v>0.3</v>
      </c>
      <c r="M30" s="2">
        <f>Table1[[#This Row],[Pob_Urb_Futbol%]]*(1-Table1[[#This Row],[Pop_Poberty%]])</f>
        <v>20371.100400000003</v>
      </c>
      <c r="N30" s="6">
        <v>48</v>
      </c>
      <c r="O30" s="2">
        <f>Table1[[#This Row],[Población_noPob_Futbol%]]*(100-Table1[[#This Row],[GINI_index]])/100</f>
        <v>10592.972208000003</v>
      </c>
      <c r="P30" s="2">
        <v>75000</v>
      </c>
      <c r="Q30" s="3">
        <f>1/(Table1[[#This Row],[Odds_to_win_Qatar2022]]/100 + 1)</f>
        <v>1.3315579227696406E-3</v>
      </c>
      <c r="R30" s="7" cm="1" vm="166">
        <f t="array" ref="R30">_FV(Table1[[#This Row],[Country]],"Matriculación en educación terciaria en bruto (%)",TRUE)</f>
        <v>0.5520794</v>
      </c>
      <c r="S30" s="2">
        <f>Table1[[#This Row],[Matriculación en educación terciaria en bruto (%)]]*Table1[[#This Row],[Población_noPob_Futbol%]]</f>
        <v>11246.464886171761</v>
      </c>
      <c r="T30" s="2">
        <v>9</v>
      </c>
      <c r="U30" s="2">
        <f>Table1[[#This Row],[Población_noPob_Futbol%]]*Table1[[#This Row],[AVG_year_school]]/14</f>
        <v>13095.707400000001</v>
      </c>
    </row>
    <row r="31" spans="2:21" hidden="1" x14ac:dyDescent="0.45">
      <c r="B31" t="e" vm="167">
        <v>#VALUE!</v>
      </c>
      <c r="C31" cm="1" vm="168">
        <f t="array" ref="C31">_FV(B31,"Esperanza de vida",TRUE)</f>
        <v>80.099999999999994</v>
      </c>
      <c r="D31">
        <v>8.57</v>
      </c>
      <c r="E31" cm="1" vm="169">
        <f t="array" ref="E31">_FV(Table1[[#This Row],[Country]],"Población")</f>
        <v>2832067</v>
      </c>
      <c r="F31" s="2">
        <f>Table1[[#This Row],[Población]]*0.04</f>
        <v>113282.68000000001</v>
      </c>
      <c r="G31" s="2">
        <f>Table1[[#This Row],[Fut_04%]]*0.2</f>
        <v>22656.536000000004</v>
      </c>
      <c r="H31" s="4">
        <v>0.9</v>
      </c>
      <c r="I31" s="2">
        <f>Table1[[#This Row],[Edad_15-39_20%]]*Table1[[#This Row],[Futbol%]]</f>
        <v>20390.882400000002</v>
      </c>
      <c r="J31" s="2" cm="1" vm="170">
        <f t="array" ref="J31">_FV(Table1[[#This Row],[Country]],"Población urbana",TRUE)</f>
        <v>2809071</v>
      </c>
      <c r="K31" s="2">
        <f>Table1[[#This Row],[Población urbana]]/Table1[[#This Row],[Población]]*Table1[[#This Row],[Pob_Futbol%]]</f>
        <v>20225.3112</v>
      </c>
      <c r="L31" s="3">
        <v>0</v>
      </c>
      <c r="M31" s="2">
        <f>Table1[[#This Row],[Pob_Urb_Futbol%]]*(1-Table1[[#This Row],[Pop_Poberty%]])</f>
        <v>20225.3112</v>
      </c>
      <c r="N31" s="6"/>
      <c r="O31" s="2">
        <f>Table1[[#This Row],[Población_noPob_Futbol%]]*(100-Table1[[#This Row],[GINI_index]])/100</f>
        <v>20225.3112</v>
      </c>
      <c r="P31" s="2"/>
      <c r="Q31" s="2">
        <f>1/(Table1[[#This Row],[Odds_to_win_Qatar2022]]/100 + 1)</f>
        <v>1</v>
      </c>
      <c r="R31" s="2" cm="1" vm="171">
        <f t="array" ref="R31">_FV(Table1[[#This Row],[Country]],"Matriculación en educación terciaria en bruto (%)",TRUE)</f>
        <v>0.1786992</v>
      </c>
      <c r="S31" s="2">
        <f>Table1[[#This Row],[Matriculación en educación terciaria en bruto (%)]]*Table1[[#This Row],[Población_noPob_Futbol%]]</f>
        <v>3614.2469311910399</v>
      </c>
      <c r="T31" s="2"/>
      <c r="U31" s="2">
        <f>Table1[[#This Row],[Población_noPob_Futbol%]]*Table1[[#This Row],[AVG_year_school]]/14</f>
        <v>0</v>
      </c>
    </row>
    <row r="32" spans="2:21" x14ac:dyDescent="0.45">
      <c r="B32" t="e" vm="172">
        <v>#VALUE!</v>
      </c>
      <c r="C32" cm="1" vm="173">
        <f t="array" ref="C32">_FV(B32,"Esperanza de vida",TRUE)</f>
        <v>58.920999999999999</v>
      </c>
      <c r="D32" cm="1" vm="174">
        <f t="array" ref="D32">_FV(Table1[[#This Row],[Country]],"Salario mínimo",TRUE)</f>
        <v>0.35</v>
      </c>
      <c r="E32" cm="1" vm="175">
        <f t="array" ref="E32">_FV(Table1[[#This Row],[Country]],"Población")</f>
        <v>25876380</v>
      </c>
      <c r="F32" s="2">
        <f>Table1[[#This Row],[Población]]*0.04</f>
        <v>1035055.2000000001</v>
      </c>
      <c r="G32" s="2">
        <f>Table1[[#This Row],[Fut_04%]]*0.2</f>
        <v>207011.04000000004</v>
      </c>
      <c r="H32" s="4">
        <v>0.9</v>
      </c>
      <c r="I32" s="2">
        <f>Table1[[#This Row],[Edad_15-39_20%]]*Table1[[#This Row],[Futbol%]]</f>
        <v>186309.93600000005</v>
      </c>
      <c r="J32" s="2" cm="1" vm="176">
        <f t="array" ref="J32">_FV(Table1[[#This Row],[Country]],"Población urbana",TRUE)</f>
        <v>14741256</v>
      </c>
      <c r="K32" s="2">
        <f>Table1[[#This Row],[Población urbana]]/Table1[[#This Row],[Población]]*Table1[[#This Row],[Pob_Futbol%]]</f>
        <v>106137.04320000003</v>
      </c>
      <c r="L32" s="3">
        <v>0.375</v>
      </c>
      <c r="M32" s="2">
        <f>Table1[[#This Row],[Pob_Urb_Futbol%]]*(1-Table1[[#This Row],[Pop_Poberty%]])</f>
        <v>66335.652000000016</v>
      </c>
      <c r="N32" s="6">
        <v>46.6</v>
      </c>
      <c r="O32" s="2">
        <f>Table1[[#This Row],[Población_noPob_Futbol%]]*(100-Table1[[#This Row],[GINI_index]])/100</f>
        <v>35423.238168000003</v>
      </c>
      <c r="P32" s="2">
        <v>20000</v>
      </c>
      <c r="Q32" s="3">
        <f>1/(Table1[[#This Row],[Odds_to_win_Qatar2022]]/100 + 1)</f>
        <v>4.9751243781094526E-3</v>
      </c>
      <c r="R32" s="7" cm="1" vm="177">
        <f t="array" ref="R32">_FV(Table1[[#This Row],[Country]],"Matriculación en educación terciaria en bruto (%)",TRUE)</f>
        <v>0.12760249999999998</v>
      </c>
      <c r="S32" s="2">
        <f>Table1[[#This Row],[Matriculación en educación terciaria en bruto (%)]]*Table1[[#This Row],[Población_noPob_Futbol%]]</f>
        <v>8464.595034330001</v>
      </c>
      <c r="T32" s="2">
        <v>6</v>
      </c>
      <c r="U32" s="2">
        <f>Table1[[#This Row],[Población_noPob_Futbol%]]*Table1[[#This Row],[AVG_year_school]]/14</f>
        <v>28429.565142857151</v>
      </c>
    </row>
    <row r="33" spans="2:21" x14ac:dyDescent="0.45">
      <c r="B33" t="e" vm="178">
        <v>#VALUE!</v>
      </c>
      <c r="C33" cm="1" vm="179">
        <f t="array" ref="C33">_FV(B33,"Esperanza de vida",TRUE)</f>
        <v>78.070731707317094</v>
      </c>
      <c r="D33" cm="1" vm="180">
        <f t="array" ref="D33">_FV(Table1[[#This Row],[Country]],"Salario mínimo",TRUE)</f>
        <v>2.92</v>
      </c>
      <c r="E33" cm="1" vm="181">
        <f t="array" ref="E33">_FV(Table1[[#This Row],[Country]],"Población")</f>
        <v>4067500</v>
      </c>
      <c r="F33" s="2">
        <f>Table1[[#This Row],[Población]]*0.04</f>
        <v>162700</v>
      </c>
      <c r="G33" s="2">
        <f>Table1[[#This Row],[Fut_04%]]*0.2</f>
        <v>32540</v>
      </c>
      <c r="H33" s="4">
        <v>0.7</v>
      </c>
      <c r="I33" s="2">
        <f>Table1[[#This Row],[Edad_15-39_20%]]*Table1[[#This Row],[Futbol%]]</f>
        <v>22778</v>
      </c>
      <c r="J33" s="2" cm="1" vm="182">
        <f t="array" ref="J33">_FV(Table1[[#This Row],[Country]],"Población urbana",TRUE)</f>
        <v>2328318</v>
      </c>
      <c r="K33" s="2">
        <f>Table1[[#This Row],[Población urbana]]/Table1[[#This Row],[Población]]*Table1[[#This Row],[Pob_Futbol%]]</f>
        <v>13038.580800000002</v>
      </c>
      <c r="L33" s="3">
        <v>0.183</v>
      </c>
      <c r="M33" s="2">
        <f>Table1[[#This Row],[Pob_Urb_Futbol%]]*(1-Table1[[#This Row],[Pop_Poberty%]])</f>
        <v>10652.5205136</v>
      </c>
      <c r="N33" s="6">
        <v>30.4</v>
      </c>
      <c r="O33" s="2">
        <f>Table1[[#This Row],[Población_noPob_Futbol%]]*(100-Table1[[#This Row],[GINI_index]])/100</f>
        <v>7414.1542774656</v>
      </c>
      <c r="P33" s="2">
        <v>5000</v>
      </c>
      <c r="Q33" s="3">
        <f>1/(Table1[[#This Row],[Odds_to_win_Qatar2022]]/100 + 1)</f>
        <v>1.9607843137254902E-2</v>
      </c>
      <c r="R33" s="7" cm="1" vm="183">
        <f t="array" ref="R33">_FV(Table1[[#This Row],[Country]],"Matriculación en educación terciaria en bruto (%)",TRUE)</f>
        <v>0.67865560000000003</v>
      </c>
      <c r="S33" s="2">
        <f>Table1[[#This Row],[Matriculación en educación terciaria en bruto (%)]]*Table1[[#This Row],[Población_noPob_Futbol%]]</f>
        <v>7229.3927006695167</v>
      </c>
      <c r="T33" s="2">
        <v>11</v>
      </c>
      <c r="U33" s="2">
        <f>Table1[[#This Row],[Población_noPob_Futbol%]]*Table1[[#This Row],[AVG_year_school]]/14</f>
        <v>8369.8375464000001</v>
      </c>
    </row>
    <row r="34" spans="2:21" x14ac:dyDescent="0.45">
      <c r="B34" t="e" vm="184">
        <v>#VALUE!</v>
      </c>
      <c r="C34" cm="1" vm="185">
        <f t="array" ref="C34">_FV(B34,"Esperanza de vida",TRUE)</f>
        <v>67.665000000000006</v>
      </c>
      <c r="D34" cm="1" vm="186">
        <f t="array" ref="D34">_FV(Table1[[#This Row],[Country]],"Salario mínimo",TRUE)</f>
        <v>0.31</v>
      </c>
      <c r="E34" cm="1" vm="187">
        <f t="array" ref="E34">_FV(Table1[[#This Row],[Country]],"Población")</f>
        <v>16296364</v>
      </c>
      <c r="F34" s="2">
        <f>Table1[[#This Row],[Población]]*0.04</f>
        <v>651854.56000000006</v>
      </c>
      <c r="G34" s="2">
        <f>Table1[[#This Row],[Fut_04%]]*0.2</f>
        <v>130370.91200000001</v>
      </c>
      <c r="H34" s="4">
        <v>0.9</v>
      </c>
      <c r="I34" s="2">
        <f>Table1[[#This Row],[Edad_15-39_20%]]*Table1[[#This Row],[Futbol%]]</f>
        <v>117333.82080000002</v>
      </c>
      <c r="J34" s="2" cm="1" vm="188">
        <f t="array" ref="J34">_FV(Table1[[#This Row],[Country]],"Población urbana",TRUE)</f>
        <v>7765706</v>
      </c>
      <c r="K34" s="2">
        <f>Table1[[#This Row],[Población urbana]]/Table1[[#This Row],[Población]]*Table1[[#This Row],[Pob_Futbol%]]</f>
        <v>55913.083200000008</v>
      </c>
      <c r="L34" s="3">
        <v>0.46700000000000003</v>
      </c>
      <c r="M34" s="2">
        <f>Table1[[#This Row],[Pob_Urb_Futbol%]]*(1-Table1[[#This Row],[Pop_Poberty%]])</f>
        <v>29801.6733456</v>
      </c>
      <c r="N34" s="6">
        <v>40.299999999999997</v>
      </c>
      <c r="O34" s="2">
        <f>Table1[[#This Row],[Población_noPob_Futbol%]]*(100-Table1[[#This Row],[GINI_index]])/100</f>
        <v>17791.598987323203</v>
      </c>
      <c r="P34" s="2">
        <v>8000</v>
      </c>
      <c r="Q34" s="3">
        <f>1/(Table1[[#This Row],[Odds_to_win_Qatar2022]]/100 + 1)</f>
        <v>1.2345679012345678E-2</v>
      </c>
      <c r="R34" s="7" cm="1" vm="189">
        <f t="array" ref="R34">_FV(Table1[[#This Row],[Country]],"Matriculación en educación terciaria en bruto (%)",TRUE)</f>
        <v>0.12762589999999999</v>
      </c>
      <c r="S34" s="2">
        <f>Table1[[#This Row],[Matriculación en educación terciaria en bruto (%)]]*Table1[[#This Row],[Población_noPob_Futbol%]]</f>
        <v>3803.4653822382106</v>
      </c>
      <c r="T34" s="2">
        <v>3</v>
      </c>
      <c r="U34" s="2">
        <f>Table1[[#This Row],[Población_noPob_Futbol%]]*Table1[[#This Row],[AVG_year_school]]/14</f>
        <v>6386.0728597714287</v>
      </c>
    </row>
    <row r="35" spans="2:21" x14ac:dyDescent="0.45">
      <c r="C35">
        <f>SUBTOTAL(101,Table1[Esperanza de vida])</f>
        <v>77.935645079899075</v>
      </c>
      <c r="F35" s="2"/>
      <c r="G35" s="2"/>
      <c r="I35" s="2"/>
      <c r="J35" s="2"/>
      <c r="K35" s="2"/>
      <c r="Q35" s="8">
        <f>SUM(Q4:Q34)</f>
        <v>3.1879711938245898</v>
      </c>
    </row>
  </sheetData>
  <conditionalFormatting sqref="F3:F34">
    <cfRule type="dataBar" priority="18">
      <dataBar>
        <cfvo type="min"/>
        <cfvo type="max"/>
        <color rgb="FF63C384"/>
      </dataBar>
      <extLst>
        <ext xmlns:x14="http://schemas.microsoft.com/office/spreadsheetml/2009/9/main" uri="{B025F937-C7B1-47D3-B67F-A62EFF666E3E}">
          <x14:id>{994D429B-3871-4018-9BF1-939345021359}</x14:id>
        </ext>
      </extLst>
    </cfRule>
  </conditionalFormatting>
  <conditionalFormatting sqref="E3:E34">
    <cfRule type="dataBar" priority="17">
      <dataBar>
        <cfvo type="min"/>
        <cfvo type="max"/>
        <color rgb="FF63C384"/>
      </dataBar>
      <extLst>
        <ext xmlns:x14="http://schemas.microsoft.com/office/spreadsheetml/2009/9/main" uri="{B025F937-C7B1-47D3-B67F-A62EFF666E3E}">
          <x14:id>{7420CF04-E7F0-4EF4-8C25-66EE3A64F8EE}</x14:id>
        </ext>
      </extLst>
    </cfRule>
  </conditionalFormatting>
  <conditionalFormatting sqref="G3:G34">
    <cfRule type="dataBar" priority="16">
      <dataBar>
        <cfvo type="min"/>
        <cfvo type="max"/>
        <color rgb="FF63C384"/>
      </dataBar>
      <extLst>
        <ext xmlns:x14="http://schemas.microsoft.com/office/spreadsheetml/2009/9/main" uri="{B025F937-C7B1-47D3-B67F-A62EFF666E3E}">
          <x14:id>{5B931DF2-B041-44D4-B844-9C567AF212D5}</x14:id>
        </ext>
      </extLst>
    </cfRule>
  </conditionalFormatting>
  <conditionalFormatting sqref="I3:I34">
    <cfRule type="dataBar" priority="15">
      <dataBar>
        <cfvo type="min"/>
        <cfvo type="max"/>
        <color rgb="FF63C384"/>
      </dataBar>
      <extLst>
        <ext xmlns:x14="http://schemas.microsoft.com/office/spreadsheetml/2009/9/main" uri="{B025F937-C7B1-47D3-B67F-A62EFF666E3E}">
          <x14:id>{B69964EE-BDB5-485B-BFFB-988581DCC12B}</x14:id>
        </ext>
      </extLst>
    </cfRule>
  </conditionalFormatting>
  <conditionalFormatting sqref="D3:D34">
    <cfRule type="dataBar" priority="14">
      <dataBar>
        <cfvo type="min"/>
        <cfvo type="max"/>
        <color rgb="FF63C384"/>
      </dataBar>
      <extLst>
        <ext xmlns:x14="http://schemas.microsoft.com/office/spreadsheetml/2009/9/main" uri="{B025F937-C7B1-47D3-B67F-A62EFF666E3E}">
          <x14:id>{0D1156FB-6CD2-4276-9B0A-1A7C91C6D104}</x14:id>
        </ext>
      </extLst>
    </cfRule>
  </conditionalFormatting>
  <conditionalFormatting sqref="K3:K34">
    <cfRule type="dataBar" priority="13">
      <dataBar>
        <cfvo type="min"/>
        <cfvo type="max"/>
        <color rgb="FF63C384"/>
      </dataBar>
      <extLst>
        <ext xmlns:x14="http://schemas.microsoft.com/office/spreadsheetml/2009/9/main" uri="{B025F937-C7B1-47D3-B67F-A62EFF666E3E}">
          <x14:id>{CCFE4222-2558-45D2-B109-A18AA63F7905}</x14:id>
        </ext>
      </extLst>
    </cfRule>
  </conditionalFormatting>
  <conditionalFormatting sqref="C3:C34">
    <cfRule type="dataBar" priority="12">
      <dataBar>
        <cfvo type="min"/>
        <cfvo type="max"/>
        <color rgb="FF63C384"/>
      </dataBar>
      <extLst>
        <ext xmlns:x14="http://schemas.microsoft.com/office/spreadsheetml/2009/9/main" uri="{B025F937-C7B1-47D3-B67F-A62EFF666E3E}">
          <x14:id>{CA932916-788E-4D79-BF96-D3346E60751C}</x14:id>
        </ext>
      </extLst>
    </cfRule>
  </conditionalFormatting>
  <conditionalFormatting sqref="L3:L34">
    <cfRule type="dataBar" priority="11">
      <dataBar>
        <cfvo type="min"/>
        <cfvo type="max"/>
        <color rgb="FFFF555A"/>
      </dataBar>
      <extLst>
        <ext xmlns:x14="http://schemas.microsoft.com/office/spreadsheetml/2009/9/main" uri="{B025F937-C7B1-47D3-B67F-A62EFF666E3E}">
          <x14:id>{098FC65F-522B-4A14-B42C-58F3EC94BA94}</x14:id>
        </ext>
      </extLst>
    </cfRule>
  </conditionalFormatting>
  <conditionalFormatting sqref="M3:M34">
    <cfRule type="dataBar" priority="10">
      <dataBar>
        <cfvo type="min"/>
        <cfvo type="max"/>
        <color rgb="FF63C384"/>
      </dataBar>
      <extLst>
        <ext xmlns:x14="http://schemas.microsoft.com/office/spreadsheetml/2009/9/main" uri="{B025F937-C7B1-47D3-B67F-A62EFF666E3E}">
          <x14:id>{481EFD9E-575D-4F12-9188-A49641F7F793}</x14:id>
        </ext>
      </extLst>
    </cfRule>
  </conditionalFormatting>
  <conditionalFormatting sqref="H3:H34">
    <cfRule type="dataBar" priority="9">
      <dataBar>
        <cfvo type="min"/>
        <cfvo type="max"/>
        <color rgb="FF63C384"/>
      </dataBar>
      <extLst>
        <ext xmlns:x14="http://schemas.microsoft.com/office/spreadsheetml/2009/9/main" uri="{B025F937-C7B1-47D3-B67F-A62EFF666E3E}">
          <x14:id>{FA0AB807-44F9-4206-AAF9-515914B10565}</x14:id>
        </ext>
      </extLst>
    </cfRule>
  </conditionalFormatting>
  <conditionalFormatting sqref="N4:N34">
    <cfRule type="dataBar" priority="7">
      <dataBar>
        <cfvo type="min"/>
        <cfvo type="max"/>
        <color rgb="FFFF555A"/>
      </dataBar>
      <extLst>
        <ext xmlns:x14="http://schemas.microsoft.com/office/spreadsheetml/2009/9/main" uri="{B025F937-C7B1-47D3-B67F-A62EFF666E3E}">
          <x14:id>{DAABBAF8-1CA6-45D9-B968-3FCF159EF9F6}</x14:id>
        </ext>
      </extLst>
    </cfRule>
  </conditionalFormatting>
  <conditionalFormatting sqref="O4:O34">
    <cfRule type="dataBar" priority="6">
      <dataBar>
        <cfvo type="min"/>
        <cfvo type="max"/>
        <color rgb="FF63C384"/>
      </dataBar>
      <extLst>
        <ext xmlns:x14="http://schemas.microsoft.com/office/spreadsheetml/2009/9/main" uri="{B025F937-C7B1-47D3-B67F-A62EFF666E3E}">
          <x14:id>{244571FA-874A-4687-AB98-A6A58B5C9F49}</x14:id>
        </ext>
      </extLst>
    </cfRule>
  </conditionalFormatting>
  <conditionalFormatting sqref="Q4:Q34">
    <cfRule type="dataBar" priority="5">
      <dataBar>
        <cfvo type="min"/>
        <cfvo type="max"/>
        <color rgb="FF63C384"/>
      </dataBar>
      <extLst>
        <ext xmlns:x14="http://schemas.microsoft.com/office/spreadsheetml/2009/9/main" uri="{B025F937-C7B1-47D3-B67F-A62EFF666E3E}">
          <x14:id>{0A0B3FF3-C25A-4113-872E-117ED28D2F7B}</x14:id>
        </ext>
      </extLst>
    </cfRule>
  </conditionalFormatting>
  <conditionalFormatting sqref="R4:R34">
    <cfRule type="dataBar" priority="2">
      <dataBar>
        <cfvo type="min"/>
        <cfvo type="max"/>
        <color rgb="FFFF555A"/>
      </dataBar>
      <extLst>
        <ext xmlns:x14="http://schemas.microsoft.com/office/spreadsheetml/2009/9/main" uri="{B025F937-C7B1-47D3-B67F-A62EFF666E3E}">
          <x14:id>{CB27422C-FFA4-45DB-8068-7CFE133250E9}</x14:id>
        </ext>
      </extLst>
    </cfRule>
  </conditionalFormatting>
  <conditionalFormatting sqref="S4:S34">
    <cfRule type="dataBar" priority="3">
      <dataBar>
        <cfvo type="min"/>
        <cfvo type="max"/>
        <color rgb="FF63C384"/>
      </dataBar>
      <extLst>
        <ext xmlns:x14="http://schemas.microsoft.com/office/spreadsheetml/2009/9/main" uri="{B025F937-C7B1-47D3-B67F-A62EFF666E3E}">
          <x14:id>{8B7BA14E-BD30-4A13-A953-4BF7E3962182}</x14:id>
        </ext>
      </extLst>
    </cfRule>
  </conditionalFormatting>
  <conditionalFormatting sqref="U4:U34">
    <cfRule type="dataBar" priority="1">
      <dataBar>
        <cfvo type="min"/>
        <cfvo type="max"/>
        <color rgb="FF63C384"/>
      </dataBar>
      <extLst>
        <ext xmlns:x14="http://schemas.microsoft.com/office/spreadsheetml/2009/9/main" uri="{B025F937-C7B1-47D3-B67F-A62EFF666E3E}">
          <x14:id>{AE9B3ACF-2D81-4EF2-A9FE-40992996EFA7}</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994D429B-3871-4018-9BF1-939345021359}">
            <x14:dataBar minLength="0" maxLength="100" border="1" negativeBarBorderColorSameAsPositive="0">
              <x14:cfvo type="autoMin"/>
              <x14:cfvo type="autoMax"/>
              <x14:borderColor rgb="FF63C384"/>
              <x14:negativeFillColor rgb="FFFF0000"/>
              <x14:negativeBorderColor rgb="FFFF0000"/>
              <x14:axisColor rgb="FF000000"/>
            </x14:dataBar>
          </x14:cfRule>
          <xm:sqref>F3:F34</xm:sqref>
        </x14:conditionalFormatting>
        <x14:conditionalFormatting xmlns:xm="http://schemas.microsoft.com/office/excel/2006/main">
          <x14:cfRule type="dataBar" id="{7420CF04-E7F0-4EF4-8C25-66EE3A64F8EE}">
            <x14:dataBar minLength="0" maxLength="100" border="1" negativeBarBorderColorSameAsPositive="0">
              <x14:cfvo type="autoMin"/>
              <x14:cfvo type="autoMax"/>
              <x14:borderColor rgb="FF63C384"/>
              <x14:negativeFillColor rgb="FFFF0000"/>
              <x14:negativeBorderColor rgb="FFFF0000"/>
              <x14:axisColor rgb="FF000000"/>
            </x14:dataBar>
          </x14:cfRule>
          <xm:sqref>E3:E34</xm:sqref>
        </x14:conditionalFormatting>
        <x14:conditionalFormatting xmlns:xm="http://schemas.microsoft.com/office/excel/2006/main">
          <x14:cfRule type="dataBar" id="{5B931DF2-B041-44D4-B844-9C567AF212D5}">
            <x14:dataBar minLength="0" maxLength="100" border="1" negativeBarBorderColorSameAsPositive="0">
              <x14:cfvo type="autoMin"/>
              <x14:cfvo type="autoMax"/>
              <x14:borderColor rgb="FF63C384"/>
              <x14:negativeFillColor rgb="FFFF0000"/>
              <x14:negativeBorderColor rgb="FFFF0000"/>
              <x14:axisColor rgb="FF000000"/>
            </x14:dataBar>
          </x14:cfRule>
          <xm:sqref>G3:G34</xm:sqref>
        </x14:conditionalFormatting>
        <x14:conditionalFormatting xmlns:xm="http://schemas.microsoft.com/office/excel/2006/main">
          <x14:cfRule type="dataBar" id="{B69964EE-BDB5-485B-BFFB-988581DCC12B}">
            <x14:dataBar minLength="0" maxLength="100" border="1" negativeBarBorderColorSameAsPositive="0">
              <x14:cfvo type="autoMin"/>
              <x14:cfvo type="autoMax"/>
              <x14:borderColor rgb="FF63C384"/>
              <x14:negativeFillColor rgb="FFFF0000"/>
              <x14:negativeBorderColor rgb="FFFF0000"/>
              <x14:axisColor rgb="FF000000"/>
            </x14:dataBar>
          </x14:cfRule>
          <xm:sqref>I3:I34</xm:sqref>
        </x14:conditionalFormatting>
        <x14:conditionalFormatting xmlns:xm="http://schemas.microsoft.com/office/excel/2006/main">
          <x14:cfRule type="dataBar" id="{0D1156FB-6CD2-4276-9B0A-1A7C91C6D104}">
            <x14:dataBar minLength="0" maxLength="100" border="1" negativeBarBorderColorSameAsPositive="0">
              <x14:cfvo type="autoMin"/>
              <x14:cfvo type="autoMax"/>
              <x14:borderColor rgb="FF63C384"/>
              <x14:negativeFillColor rgb="FFFF0000"/>
              <x14:negativeBorderColor rgb="FFFF0000"/>
              <x14:axisColor rgb="FF000000"/>
            </x14:dataBar>
          </x14:cfRule>
          <xm:sqref>D3:D34</xm:sqref>
        </x14:conditionalFormatting>
        <x14:conditionalFormatting xmlns:xm="http://schemas.microsoft.com/office/excel/2006/main">
          <x14:cfRule type="dataBar" id="{CCFE4222-2558-45D2-B109-A18AA63F7905}">
            <x14:dataBar minLength="0" maxLength="100" border="1" negativeBarBorderColorSameAsPositive="0">
              <x14:cfvo type="autoMin"/>
              <x14:cfvo type="autoMax"/>
              <x14:borderColor rgb="FF63C384"/>
              <x14:negativeFillColor rgb="FFFF0000"/>
              <x14:negativeBorderColor rgb="FFFF0000"/>
              <x14:axisColor rgb="FF000000"/>
            </x14:dataBar>
          </x14:cfRule>
          <xm:sqref>K3:K34</xm:sqref>
        </x14:conditionalFormatting>
        <x14:conditionalFormatting xmlns:xm="http://schemas.microsoft.com/office/excel/2006/main">
          <x14:cfRule type="dataBar" id="{CA932916-788E-4D79-BF96-D3346E60751C}">
            <x14:dataBar minLength="0" maxLength="100" border="1" negativeBarBorderColorSameAsPositive="0">
              <x14:cfvo type="autoMin"/>
              <x14:cfvo type="autoMax"/>
              <x14:borderColor rgb="FF63C384"/>
              <x14:negativeFillColor rgb="FFFF0000"/>
              <x14:negativeBorderColor rgb="FFFF0000"/>
              <x14:axisColor rgb="FF000000"/>
            </x14:dataBar>
          </x14:cfRule>
          <xm:sqref>C3:C34</xm:sqref>
        </x14:conditionalFormatting>
        <x14:conditionalFormatting xmlns:xm="http://schemas.microsoft.com/office/excel/2006/main">
          <x14:cfRule type="dataBar" id="{098FC65F-522B-4A14-B42C-58F3EC94BA94}">
            <x14:dataBar minLength="0" maxLength="100" border="1" negativeBarBorderColorSameAsPositive="0">
              <x14:cfvo type="autoMin"/>
              <x14:cfvo type="autoMax"/>
              <x14:borderColor rgb="FFFF555A"/>
              <x14:negativeFillColor rgb="FFFF0000"/>
              <x14:negativeBorderColor rgb="FFFF0000"/>
              <x14:axisColor rgb="FF000000"/>
            </x14:dataBar>
          </x14:cfRule>
          <xm:sqref>L3:L34</xm:sqref>
        </x14:conditionalFormatting>
        <x14:conditionalFormatting xmlns:xm="http://schemas.microsoft.com/office/excel/2006/main">
          <x14:cfRule type="dataBar" id="{481EFD9E-575D-4F12-9188-A49641F7F793}">
            <x14:dataBar minLength="0" maxLength="100" border="1" negativeBarBorderColorSameAsPositive="0">
              <x14:cfvo type="autoMin"/>
              <x14:cfvo type="autoMax"/>
              <x14:borderColor rgb="FF63C384"/>
              <x14:negativeFillColor rgb="FFFF0000"/>
              <x14:negativeBorderColor rgb="FFFF0000"/>
              <x14:axisColor rgb="FF000000"/>
            </x14:dataBar>
          </x14:cfRule>
          <xm:sqref>M3:M34</xm:sqref>
        </x14:conditionalFormatting>
        <x14:conditionalFormatting xmlns:xm="http://schemas.microsoft.com/office/excel/2006/main">
          <x14:cfRule type="dataBar" id="{FA0AB807-44F9-4206-AAF9-515914B10565}">
            <x14:dataBar minLength="0" maxLength="100" border="1" negativeBarBorderColorSameAsPositive="0">
              <x14:cfvo type="autoMin"/>
              <x14:cfvo type="autoMax"/>
              <x14:borderColor rgb="FF63C384"/>
              <x14:negativeFillColor rgb="FFFF0000"/>
              <x14:negativeBorderColor rgb="FFFF0000"/>
              <x14:axisColor rgb="FF000000"/>
            </x14:dataBar>
          </x14:cfRule>
          <xm:sqref>H3:H34</xm:sqref>
        </x14:conditionalFormatting>
        <x14:conditionalFormatting xmlns:xm="http://schemas.microsoft.com/office/excel/2006/main">
          <x14:cfRule type="dataBar" id="{DAABBAF8-1CA6-45D9-B968-3FCF159EF9F6}">
            <x14:dataBar minLength="0" maxLength="100" border="1" negativeBarBorderColorSameAsPositive="0">
              <x14:cfvo type="autoMin"/>
              <x14:cfvo type="autoMax"/>
              <x14:borderColor rgb="FFFF555A"/>
              <x14:negativeFillColor rgb="FFFF0000"/>
              <x14:negativeBorderColor rgb="FFFF0000"/>
              <x14:axisColor rgb="FF000000"/>
            </x14:dataBar>
          </x14:cfRule>
          <xm:sqref>N4:N34</xm:sqref>
        </x14:conditionalFormatting>
        <x14:conditionalFormatting xmlns:xm="http://schemas.microsoft.com/office/excel/2006/main">
          <x14:cfRule type="dataBar" id="{244571FA-874A-4687-AB98-A6A58B5C9F49}">
            <x14:dataBar minLength="0" maxLength="100" border="1" negativeBarBorderColorSameAsPositive="0">
              <x14:cfvo type="autoMin"/>
              <x14:cfvo type="autoMax"/>
              <x14:borderColor rgb="FF63C384"/>
              <x14:negativeFillColor rgb="FFFF0000"/>
              <x14:negativeBorderColor rgb="FFFF0000"/>
              <x14:axisColor rgb="FF000000"/>
            </x14:dataBar>
          </x14:cfRule>
          <xm:sqref>O4:O34</xm:sqref>
        </x14:conditionalFormatting>
        <x14:conditionalFormatting xmlns:xm="http://schemas.microsoft.com/office/excel/2006/main">
          <x14:cfRule type="dataBar" id="{0A0B3FF3-C25A-4113-872E-117ED28D2F7B}">
            <x14:dataBar minLength="0" maxLength="100" border="1" negativeBarBorderColorSameAsPositive="0">
              <x14:cfvo type="autoMin"/>
              <x14:cfvo type="autoMax"/>
              <x14:borderColor rgb="FF63C384"/>
              <x14:negativeFillColor rgb="FFFF0000"/>
              <x14:negativeBorderColor rgb="FFFF0000"/>
              <x14:axisColor rgb="FF000000"/>
            </x14:dataBar>
          </x14:cfRule>
          <xm:sqref>Q4:Q34</xm:sqref>
        </x14:conditionalFormatting>
        <x14:conditionalFormatting xmlns:xm="http://schemas.microsoft.com/office/excel/2006/main">
          <x14:cfRule type="dataBar" id="{CB27422C-FFA4-45DB-8068-7CFE133250E9}">
            <x14:dataBar minLength="0" maxLength="100" border="1" negativeBarBorderColorSameAsPositive="0">
              <x14:cfvo type="autoMin"/>
              <x14:cfvo type="autoMax"/>
              <x14:borderColor rgb="FFFF555A"/>
              <x14:negativeFillColor rgb="FFFF0000"/>
              <x14:negativeBorderColor rgb="FFFF0000"/>
              <x14:axisColor rgb="FF000000"/>
            </x14:dataBar>
          </x14:cfRule>
          <xm:sqref>R4:R34</xm:sqref>
        </x14:conditionalFormatting>
        <x14:conditionalFormatting xmlns:xm="http://schemas.microsoft.com/office/excel/2006/main">
          <x14:cfRule type="dataBar" id="{8B7BA14E-BD30-4A13-A953-4BF7E3962182}">
            <x14:dataBar minLength="0" maxLength="100" border="1" negativeBarBorderColorSameAsPositive="0">
              <x14:cfvo type="autoMin"/>
              <x14:cfvo type="autoMax"/>
              <x14:borderColor rgb="FF63C384"/>
              <x14:negativeFillColor rgb="FFFF0000"/>
              <x14:negativeBorderColor rgb="FFFF0000"/>
              <x14:axisColor rgb="FF000000"/>
            </x14:dataBar>
          </x14:cfRule>
          <xm:sqref>S4:S34</xm:sqref>
        </x14:conditionalFormatting>
        <x14:conditionalFormatting xmlns:xm="http://schemas.microsoft.com/office/excel/2006/main">
          <x14:cfRule type="dataBar" id="{AE9B3ACF-2D81-4EF2-A9FE-40992996EFA7}">
            <x14:dataBar minLength="0" maxLength="100" border="1" negativeBarBorderColorSameAsPositive="0">
              <x14:cfvo type="autoMin"/>
              <x14:cfvo type="autoMax"/>
              <x14:borderColor rgb="FF63C384"/>
              <x14:negativeFillColor rgb="FFFF0000"/>
              <x14:negativeBorderColor rgb="FFFF0000"/>
              <x14:axisColor rgb="FF000000"/>
            </x14:dataBar>
          </x14:cfRule>
          <xm:sqref>U4:U34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47728-0D5F-48D3-8B0F-91F14FB2424B}">
  <dimension ref="A1:F153"/>
  <sheetViews>
    <sheetView workbookViewId="0">
      <selection activeCell="C9" sqref="C9"/>
    </sheetView>
  </sheetViews>
  <sheetFormatPr defaultRowHeight="14.25" x14ac:dyDescent="0.45"/>
  <cols>
    <col min="1" max="1" width="29.06640625" bestFit="1" customWidth="1"/>
    <col min="2" max="2" width="9.86328125" bestFit="1" customWidth="1"/>
    <col min="3" max="3" width="10.06640625" bestFit="1" customWidth="1"/>
    <col min="4" max="4" width="11.3984375" bestFit="1" customWidth="1"/>
    <col min="5" max="5" width="7.46484375" bestFit="1" customWidth="1"/>
    <col min="6" max="6" width="9.33203125" bestFit="1" customWidth="1"/>
  </cols>
  <sheetData>
    <row r="1" spans="1:6" x14ac:dyDescent="0.45">
      <c r="A1" t="s">
        <v>455</v>
      </c>
      <c r="B1" t="s">
        <v>456</v>
      </c>
      <c r="C1" t="s">
        <v>457</v>
      </c>
      <c r="D1" t="s">
        <v>458</v>
      </c>
      <c r="E1" t="s">
        <v>459</v>
      </c>
      <c r="F1" t="s">
        <v>460</v>
      </c>
    </row>
    <row r="2" spans="1:6" hidden="1" x14ac:dyDescent="0.45">
      <c r="A2" s="1" t="s">
        <v>455</v>
      </c>
      <c r="B2" s="1" t="s">
        <v>461</v>
      </c>
      <c r="C2" s="1" t="s">
        <v>462</v>
      </c>
      <c r="D2" s="1" t="s">
        <v>458</v>
      </c>
      <c r="E2" s="1" t="s">
        <v>459</v>
      </c>
      <c r="F2" s="1" t="s">
        <v>458</v>
      </c>
    </row>
    <row r="3" spans="1:6" hidden="1" x14ac:dyDescent="0.45">
      <c r="A3" s="1" t="s">
        <v>463</v>
      </c>
      <c r="B3" s="1" t="s">
        <v>464</v>
      </c>
      <c r="C3" s="1" t="s">
        <v>465</v>
      </c>
      <c r="D3" s="1" t="s">
        <v>422</v>
      </c>
      <c r="E3" s="1" t="s">
        <v>464</v>
      </c>
      <c r="F3" s="1" t="s">
        <v>464</v>
      </c>
    </row>
    <row r="4" spans="1:6" hidden="1" x14ac:dyDescent="0.45">
      <c r="A4" s="1" t="s">
        <v>14</v>
      </c>
      <c r="B4" s="1" t="s">
        <v>466</v>
      </c>
      <c r="C4" s="1" t="s">
        <v>467</v>
      </c>
      <c r="D4" s="1" t="s">
        <v>468</v>
      </c>
      <c r="E4" s="1" t="s">
        <v>467</v>
      </c>
      <c r="F4" s="1" t="s">
        <v>469</v>
      </c>
    </row>
    <row r="5" spans="1:6" hidden="1" x14ac:dyDescent="0.45">
      <c r="A5" s="1" t="s">
        <v>470</v>
      </c>
      <c r="B5" s="1" t="s">
        <v>464</v>
      </c>
      <c r="C5" s="1" t="s">
        <v>471</v>
      </c>
      <c r="D5" s="1" t="s">
        <v>472</v>
      </c>
      <c r="E5" s="1" t="s">
        <v>464</v>
      </c>
      <c r="F5" s="1" t="s">
        <v>464</v>
      </c>
    </row>
    <row r="6" spans="1:6" hidden="1" x14ac:dyDescent="0.45">
      <c r="A6" s="1" t="s">
        <v>24</v>
      </c>
      <c r="B6" s="1" t="s">
        <v>464</v>
      </c>
      <c r="C6" s="1" t="s">
        <v>473</v>
      </c>
      <c r="D6" s="1" t="s">
        <v>474</v>
      </c>
      <c r="E6" s="1" t="s">
        <v>464</v>
      </c>
      <c r="F6" s="1" t="s">
        <v>464</v>
      </c>
    </row>
    <row r="7" spans="1:6" hidden="1" x14ac:dyDescent="0.45">
      <c r="A7" s="1" t="s">
        <v>475</v>
      </c>
      <c r="B7" s="1" t="s">
        <v>464</v>
      </c>
      <c r="C7" s="1" t="s">
        <v>476</v>
      </c>
      <c r="D7" s="1" t="s">
        <v>29</v>
      </c>
      <c r="E7" s="1" t="s">
        <v>464</v>
      </c>
      <c r="F7" s="1" t="s">
        <v>464</v>
      </c>
    </row>
    <row r="8" spans="1:6" hidden="1" x14ac:dyDescent="0.45">
      <c r="A8" s="1" t="s">
        <v>477</v>
      </c>
      <c r="B8" s="1" t="s">
        <v>478</v>
      </c>
      <c r="C8" s="1" t="s">
        <v>476</v>
      </c>
      <c r="D8" s="1" t="s">
        <v>479</v>
      </c>
      <c r="E8" s="1" t="s">
        <v>464</v>
      </c>
      <c r="F8" s="1" t="s">
        <v>464</v>
      </c>
    </row>
    <row r="9" spans="1:6" x14ac:dyDescent="0.45">
      <c r="A9" s="1" t="s">
        <v>560</v>
      </c>
      <c r="B9" s="1" t="s">
        <v>464</v>
      </c>
      <c r="C9" s="1" t="s">
        <v>561</v>
      </c>
      <c r="D9" s="1" t="s">
        <v>562</v>
      </c>
      <c r="E9" s="1" t="s">
        <v>563</v>
      </c>
      <c r="F9" s="1" t="s">
        <v>554</v>
      </c>
    </row>
    <row r="10" spans="1:6" hidden="1" x14ac:dyDescent="0.45">
      <c r="A10" s="1" t="s">
        <v>38</v>
      </c>
      <c r="B10" s="1" t="s">
        <v>485</v>
      </c>
      <c r="C10" s="1" t="s">
        <v>486</v>
      </c>
      <c r="D10" s="1" t="s">
        <v>468</v>
      </c>
      <c r="E10" s="1" t="s">
        <v>487</v>
      </c>
      <c r="F10" s="1" t="s">
        <v>488</v>
      </c>
    </row>
    <row r="11" spans="1:6" hidden="1" x14ac:dyDescent="0.45">
      <c r="A11" s="1" t="s">
        <v>41</v>
      </c>
      <c r="B11" s="1" t="s">
        <v>464</v>
      </c>
      <c r="C11" s="1" t="s">
        <v>489</v>
      </c>
      <c r="D11" s="1" t="s">
        <v>98</v>
      </c>
      <c r="E11" s="1" t="s">
        <v>464</v>
      </c>
      <c r="F11" s="1" t="s">
        <v>464</v>
      </c>
    </row>
    <row r="12" spans="1:6" hidden="1" x14ac:dyDescent="0.45">
      <c r="A12" s="1" t="s">
        <v>490</v>
      </c>
      <c r="B12" s="1" t="s">
        <v>491</v>
      </c>
      <c r="C12" s="1" t="s">
        <v>492</v>
      </c>
      <c r="D12" s="1" t="s">
        <v>493</v>
      </c>
      <c r="E12" s="1" t="s">
        <v>494</v>
      </c>
      <c r="F12" s="1" t="s">
        <v>488</v>
      </c>
    </row>
    <row r="13" spans="1:6" hidden="1" x14ac:dyDescent="0.45">
      <c r="A13" s="1" t="s">
        <v>495</v>
      </c>
      <c r="B13" s="1" t="s">
        <v>464</v>
      </c>
      <c r="C13" s="1" t="s">
        <v>496</v>
      </c>
      <c r="D13" s="1" t="s">
        <v>98</v>
      </c>
      <c r="E13" s="1" t="s">
        <v>464</v>
      </c>
      <c r="F13" s="1" t="s">
        <v>464</v>
      </c>
    </row>
    <row r="14" spans="1:6" hidden="1" x14ac:dyDescent="0.45">
      <c r="A14" s="1" t="s">
        <v>497</v>
      </c>
      <c r="B14" s="1" t="s">
        <v>498</v>
      </c>
      <c r="C14" s="1" t="s">
        <v>499</v>
      </c>
      <c r="D14" s="1" t="s">
        <v>468</v>
      </c>
      <c r="E14" s="1" t="s">
        <v>494</v>
      </c>
      <c r="F14" s="1" t="s">
        <v>500</v>
      </c>
    </row>
    <row r="15" spans="1:6" x14ac:dyDescent="0.45">
      <c r="A15" s="1" t="s">
        <v>740</v>
      </c>
      <c r="B15" s="1" t="s">
        <v>464</v>
      </c>
      <c r="C15" s="1" t="s">
        <v>741</v>
      </c>
      <c r="D15" s="1" t="s">
        <v>742</v>
      </c>
      <c r="E15" s="1" t="s">
        <v>464</v>
      </c>
      <c r="F15" s="1" t="s">
        <v>464</v>
      </c>
    </row>
    <row r="16" spans="1:6" hidden="1" x14ac:dyDescent="0.45">
      <c r="A16" s="1" t="s">
        <v>504</v>
      </c>
      <c r="B16" s="1" t="s">
        <v>464</v>
      </c>
      <c r="C16" s="1" t="s">
        <v>505</v>
      </c>
      <c r="D16" s="1" t="s">
        <v>506</v>
      </c>
      <c r="E16" s="1" t="s">
        <v>464</v>
      </c>
      <c r="F16" s="1" t="s">
        <v>464</v>
      </c>
    </row>
    <row r="17" spans="1:6" hidden="1" x14ac:dyDescent="0.45">
      <c r="A17" s="1" t="s">
        <v>507</v>
      </c>
      <c r="B17" s="1" t="s">
        <v>508</v>
      </c>
      <c r="C17" s="1" t="s">
        <v>509</v>
      </c>
      <c r="D17" s="1" t="s">
        <v>468</v>
      </c>
      <c r="E17" s="1" t="s">
        <v>464</v>
      </c>
      <c r="F17" s="1" t="s">
        <v>464</v>
      </c>
    </row>
    <row r="18" spans="1:6" hidden="1" x14ac:dyDescent="0.45">
      <c r="A18" s="1" t="s">
        <v>510</v>
      </c>
      <c r="B18" s="1" t="s">
        <v>464</v>
      </c>
      <c r="C18" s="1" t="s">
        <v>511</v>
      </c>
      <c r="D18" s="1" t="s">
        <v>512</v>
      </c>
      <c r="E18" s="1" t="s">
        <v>464</v>
      </c>
      <c r="F18" s="1" t="s">
        <v>464</v>
      </c>
    </row>
    <row r="19" spans="1:6" hidden="1" x14ac:dyDescent="0.45">
      <c r="A19" s="1" t="s">
        <v>513</v>
      </c>
      <c r="B19" s="1" t="s">
        <v>514</v>
      </c>
      <c r="C19" s="1" t="s">
        <v>515</v>
      </c>
      <c r="D19" s="1" t="s">
        <v>516</v>
      </c>
      <c r="E19" s="1" t="s">
        <v>517</v>
      </c>
      <c r="F19" s="1" t="s">
        <v>469</v>
      </c>
    </row>
    <row r="20" spans="1:6" hidden="1" x14ac:dyDescent="0.45">
      <c r="A20" s="1" t="s">
        <v>518</v>
      </c>
      <c r="B20" s="1" t="s">
        <v>464</v>
      </c>
      <c r="C20" s="1" t="s">
        <v>519</v>
      </c>
      <c r="D20" s="1" t="s">
        <v>520</v>
      </c>
      <c r="E20" s="1" t="s">
        <v>464</v>
      </c>
      <c r="F20" s="1" t="s">
        <v>464</v>
      </c>
    </row>
    <row r="21" spans="1:6" hidden="1" x14ac:dyDescent="0.45">
      <c r="A21" s="1" t="s">
        <v>70</v>
      </c>
      <c r="B21" s="1" t="s">
        <v>521</v>
      </c>
      <c r="C21" s="1" t="s">
        <v>522</v>
      </c>
      <c r="D21" s="1" t="s">
        <v>468</v>
      </c>
      <c r="E21" s="1" t="s">
        <v>523</v>
      </c>
      <c r="F21" s="1" t="s">
        <v>524</v>
      </c>
    </row>
    <row r="22" spans="1:6" hidden="1" x14ac:dyDescent="0.45">
      <c r="A22" s="1" t="s">
        <v>525</v>
      </c>
      <c r="B22" s="1" t="s">
        <v>526</v>
      </c>
      <c r="C22" s="1" t="s">
        <v>467</v>
      </c>
      <c r="D22" s="1" t="s">
        <v>527</v>
      </c>
      <c r="E22" s="1" t="s">
        <v>528</v>
      </c>
      <c r="F22" s="1" t="s">
        <v>469</v>
      </c>
    </row>
    <row r="23" spans="1:6" hidden="1" x14ac:dyDescent="0.45">
      <c r="A23" s="1" t="s">
        <v>529</v>
      </c>
      <c r="B23" s="1" t="s">
        <v>464</v>
      </c>
      <c r="C23" s="1" t="s">
        <v>530</v>
      </c>
      <c r="D23" s="1" t="s">
        <v>422</v>
      </c>
      <c r="E23" s="1" t="s">
        <v>464</v>
      </c>
      <c r="F23" s="1" t="s">
        <v>464</v>
      </c>
    </row>
    <row r="24" spans="1:6" x14ac:dyDescent="0.45">
      <c r="A24" s="1" t="s">
        <v>428</v>
      </c>
      <c r="B24" s="1" t="s">
        <v>661</v>
      </c>
      <c r="C24" s="1" t="s">
        <v>816</v>
      </c>
      <c r="D24" s="1" t="s">
        <v>18</v>
      </c>
      <c r="E24" s="1" t="s">
        <v>817</v>
      </c>
      <c r="F24" s="1" t="s">
        <v>620</v>
      </c>
    </row>
    <row r="25" spans="1:6" hidden="1" x14ac:dyDescent="0.45">
      <c r="A25" s="1" t="s">
        <v>83</v>
      </c>
      <c r="B25" s="1" t="s">
        <v>535</v>
      </c>
      <c r="C25" s="1" t="s">
        <v>536</v>
      </c>
      <c r="D25" s="1" t="s">
        <v>537</v>
      </c>
      <c r="E25" s="1" t="s">
        <v>538</v>
      </c>
      <c r="F25" s="1" t="s">
        <v>488</v>
      </c>
    </row>
    <row r="26" spans="1:6" hidden="1" x14ac:dyDescent="0.45">
      <c r="A26" s="1" t="s">
        <v>85</v>
      </c>
      <c r="B26" s="1" t="s">
        <v>539</v>
      </c>
      <c r="C26" s="1" t="s">
        <v>540</v>
      </c>
      <c r="D26" s="1" t="s">
        <v>18</v>
      </c>
      <c r="E26" s="1" t="s">
        <v>541</v>
      </c>
      <c r="F26" s="1" t="s">
        <v>542</v>
      </c>
    </row>
    <row r="27" spans="1:6" hidden="1" x14ac:dyDescent="0.45">
      <c r="A27" s="1" t="s">
        <v>87</v>
      </c>
      <c r="B27" s="1" t="s">
        <v>543</v>
      </c>
      <c r="C27" s="1" t="s">
        <v>544</v>
      </c>
      <c r="D27" s="1" t="s">
        <v>506</v>
      </c>
      <c r="E27" s="1" t="s">
        <v>464</v>
      </c>
      <c r="F27" s="1" t="s">
        <v>464</v>
      </c>
    </row>
    <row r="28" spans="1:6" hidden="1" x14ac:dyDescent="0.45">
      <c r="A28" s="1" t="s">
        <v>545</v>
      </c>
      <c r="B28" s="1" t="s">
        <v>464</v>
      </c>
      <c r="C28" s="1" t="s">
        <v>546</v>
      </c>
      <c r="D28" s="1" t="s">
        <v>547</v>
      </c>
      <c r="E28" s="1" t="s">
        <v>18</v>
      </c>
      <c r="F28" s="1" t="s">
        <v>464</v>
      </c>
    </row>
    <row r="29" spans="1:6" hidden="1" x14ac:dyDescent="0.45">
      <c r="A29" s="1" t="s">
        <v>548</v>
      </c>
      <c r="B29" s="1" t="s">
        <v>464</v>
      </c>
      <c r="C29" s="1" t="s">
        <v>549</v>
      </c>
      <c r="D29" s="1" t="s">
        <v>18</v>
      </c>
      <c r="E29" s="1" t="s">
        <v>464</v>
      </c>
      <c r="F29" s="1" t="s">
        <v>464</v>
      </c>
    </row>
    <row r="30" spans="1:6" hidden="1" x14ac:dyDescent="0.45">
      <c r="A30" s="1" t="s">
        <v>550</v>
      </c>
      <c r="B30" s="1" t="s">
        <v>551</v>
      </c>
      <c r="C30" s="1" t="s">
        <v>552</v>
      </c>
      <c r="D30" s="1" t="s">
        <v>18</v>
      </c>
      <c r="E30" s="1" t="s">
        <v>553</v>
      </c>
      <c r="F30" s="1" t="s">
        <v>554</v>
      </c>
    </row>
    <row r="31" spans="1:6" x14ac:dyDescent="0.45">
      <c r="A31" s="1" t="s">
        <v>804</v>
      </c>
      <c r="B31" s="1" t="s">
        <v>805</v>
      </c>
      <c r="C31" s="1" t="s">
        <v>704</v>
      </c>
      <c r="D31" s="1" t="s">
        <v>493</v>
      </c>
      <c r="E31" s="1" t="s">
        <v>806</v>
      </c>
      <c r="F31" s="1" t="s">
        <v>579</v>
      </c>
    </row>
    <row r="32" spans="1:6" x14ac:dyDescent="0.45">
      <c r="A32" s="1" t="s">
        <v>364</v>
      </c>
      <c r="B32" s="1" t="s">
        <v>464</v>
      </c>
      <c r="C32" s="1" t="s">
        <v>781</v>
      </c>
      <c r="D32" s="1" t="s">
        <v>520</v>
      </c>
      <c r="E32" s="1" t="s">
        <v>464</v>
      </c>
      <c r="F32" s="1" t="s">
        <v>464</v>
      </c>
    </row>
    <row r="33" spans="1:6" hidden="1" x14ac:dyDescent="0.45">
      <c r="A33" s="1" t="s">
        <v>103</v>
      </c>
      <c r="B33" s="1" t="s">
        <v>564</v>
      </c>
      <c r="C33" s="1" t="s">
        <v>565</v>
      </c>
      <c r="D33" s="1" t="s">
        <v>566</v>
      </c>
      <c r="E33" s="1" t="s">
        <v>464</v>
      </c>
      <c r="F33" s="1" t="s">
        <v>464</v>
      </c>
    </row>
    <row r="34" spans="1:6" hidden="1" x14ac:dyDescent="0.45">
      <c r="A34" s="1" t="s">
        <v>106</v>
      </c>
      <c r="B34" s="1" t="s">
        <v>464</v>
      </c>
      <c r="C34" s="1" t="s">
        <v>567</v>
      </c>
      <c r="D34" s="1" t="s">
        <v>10</v>
      </c>
      <c r="E34" s="1" t="s">
        <v>568</v>
      </c>
      <c r="F34" s="1" t="s">
        <v>569</v>
      </c>
    </row>
    <row r="35" spans="1:6" hidden="1" x14ac:dyDescent="0.45">
      <c r="A35" s="1" t="s">
        <v>110</v>
      </c>
      <c r="B35" s="1" t="s">
        <v>570</v>
      </c>
      <c r="C35" s="1" t="s">
        <v>571</v>
      </c>
      <c r="D35" s="1" t="s">
        <v>572</v>
      </c>
      <c r="E35" s="1" t="s">
        <v>464</v>
      </c>
      <c r="F35" s="1" t="s">
        <v>464</v>
      </c>
    </row>
    <row r="36" spans="1:6" hidden="1" x14ac:dyDescent="0.45">
      <c r="A36" s="1" t="s">
        <v>573</v>
      </c>
      <c r="B36" s="1" t="s">
        <v>464</v>
      </c>
      <c r="C36" s="1" t="s">
        <v>574</v>
      </c>
      <c r="D36" s="1" t="s">
        <v>520</v>
      </c>
      <c r="E36" s="1" t="s">
        <v>464</v>
      </c>
      <c r="F36" s="1" t="s">
        <v>464</v>
      </c>
    </row>
    <row r="37" spans="1:6" hidden="1" x14ac:dyDescent="0.45">
      <c r="A37" s="1" t="s">
        <v>113</v>
      </c>
      <c r="B37" s="1" t="s">
        <v>575</v>
      </c>
      <c r="C37" s="1" t="s">
        <v>576</v>
      </c>
      <c r="D37" s="1" t="s">
        <v>577</v>
      </c>
      <c r="E37" s="1" t="s">
        <v>578</v>
      </c>
      <c r="F37" s="1" t="s">
        <v>579</v>
      </c>
    </row>
    <row r="38" spans="1:6" hidden="1" x14ac:dyDescent="0.45">
      <c r="A38" s="1" t="s">
        <v>580</v>
      </c>
      <c r="B38" s="1" t="s">
        <v>464</v>
      </c>
      <c r="C38" s="1" t="s">
        <v>581</v>
      </c>
      <c r="D38" s="1" t="s">
        <v>468</v>
      </c>
      <c r="E38" s="1" t="s">
        <v>464</v>
      </c>
      <c r="F38" s="1" t="s">
        <v>464</v>
      </c>
    </row>
    <row r="39" spans="1:6" x14ac:dyDescent="0.45">
      <c r="A39" s="1" t="s">
        <v>362</v>
      </c>
      <c r="B39" s="1" t="s">
        <v>780</v>
      </c>
      <c r="C39" s="1" t="s">
        <v>639</v>
      </c>
      <c r="D39" s="1" t="s">
        <v>646</v>
      </c>
      <c r="E39" s="1" t="s">
        <v>464</v>
      </c>
      <c r="F39" s="1" t="s">
        <v>464</v>
      </c>
    </row>
    <row r="40" spans="1:6" hidden="1" x14ac:dyDescent="0.45">
      <c r="A40" s="1" t="s">
        <v>584</v>
      </c>
      <c r="B40" s="1" t="s">
        <v>464</v>
      </c>
      <c r="C40" s="1" t="s">
        <v>585</v>
      </c>
      <c r="D40" s="1" t="s">
        <v>468</v>
      </c>
      <c r="E40" s="1" t="s">
        <v>464</v>
      </c>
      <c r="F40" s="1" t="s">
        <v>464</v>
      </c>
    </row>
    <row r="41" spans="1:6" x14ac:dyDescent="0.45">
      <c r="A41" s="1" t="s">
        <v>555</v>
      </c>
      <c r="B41" s="1" t="s">
        <v>556</v>
      </c>
      <c r="C41" s="1" t="s">
        <v>557</v>
      </c>
      <c r="D41" s="1" t="s">
        <v>558</v>
      </c>
      <c r="E41" s="1" t="s">
        <v>559</v>
      </c>
      <c r="F41" s="1" t="s">
        <v>488</v>
      </c>
    </row>
    <row r="42" spans="1:6" x14ac:dyDescent="0.45">
      <c r="A42" s="1" t="s">
        <v>31</v>
      </c>
      <c r="B42" s="1" t="s">
        <v>480</v>
      </c>
      <c r="C42" s="1" t="s">
        <v>481</v>
      </c>
      <c r="D42" s="1" t="s">
        <v>482</v>
      </c>
      <c r="E42" s="1" t="s">
        <v>483</v>
      </c>
      <c r="F42" s="1" t="s">
        <v>484</v>
      </c>
    </row>
    <row r="43" spans="1:6" hidden="1" x14ac:dyDescent="0.45">
      <c r="A43" s="1" t="s">
        <v>137</v>
      </c>
      <c r="B43" s="1" t="s">
        <v>464</v>
      </c>
      <c r="C43" s="1" t="s">
        <v>534</v>
      </c>
      <c r="D43" s="1" t="s">
        <v>506</v>
      </c>
      <c r="E43" s="1" t="s">
        <v>464</v>
      </c>
      <c r="F43" s="1" t="s">
        <v>464</v>
      </c>
    </row>
    <row r="44" spans="1:6" hidden="1" x14ac:dyDescent="0.45">
      <c r="A44" s="1" t="s">
        <v>591</v>
      </c>
      <c r="B44" s="1" t="s">
        <v>592</v>
      </c>
      <c r="C44" s="1" t="s">
        <v>592</v>
      </c>
      <c r="D44" s="1" t="s">
        <v>98</v>
      </c>
      <c r="E44" s="1" t="s">
        <v>593</v>
      </c>
      <c r="F44" s="1" t="s">
        <v>524</v>
      </c>
    </row>
    <row r="45" spans="1:6" x14ac:dyDescent="0.45">
      <c r="A45" s="1" t="s">
        <v>143</v>
      </c>
      <c r="B45" s="1" t="s">
        <v>594</v>
      </c>
      <c r="C45" s="1" t="s">
        <v>595</v>
      </c>
      <c r="D45" s="1" t="s">
        <v>18</v>
      </c>
      <c r="E45" s="1" t="s">
        <v>596</v>
      </c>
      <c r="F45" s="1" t="s">
        <v>524</v>
      </c>
    </row>
    <row r="46" spans="1:6" hidden="1" x14ac:dyDescent="0.45">
      <c r="A46" s="1" t="s">
        <v>597</v>
      </c>
      <c r="B46" s="1" t="s">
        <v>598</v>
      </c>
      <c r="C46" s="1" t="s">
        <v>599</v>
      </c>
      <c r="D46" s="1" t="s">
        <v>468</v>
      </c>
      <c r="E46" s="1" t="s">
        <v>600</v>
      </c>
      <c r="F46" s="1" t="s">
        <v>601</v>
      </c>
    </row>
    <row r="47" spans="1:6" hidden="1" x14ac:dyDescent="0.45">
      <c r="A47" s="1" t="s">
        <v>602</v>
      </c>
      <c r="B47" s="1" t="s">
        <v>464</v>
      </c>
      <c r="C47" s="1" t="s">
        <v>526</v>
      </c>
      <c r="D47" s="1" t="s">
        <v>422</v>
      </c>
      <c r="E47" s="1" t="s">
        <v>464</v>
      </c>
      <c r="F47" s="1" t="s">
        <v>464</v>
      </c>
    </row>
    <row r="48" spans="1:6" hidden="1" x14ac:dyDescent="0.45">
      <c r="A48" s="1" t="s">
        <v>149</v>
      </c>
      <c r="B48" s="1" t="s">
        <v>603</v>
      </c>
      <c r="C48" s="1" t="s">
        <v>604</v>
      </c>
      <c r="D48" s="1" t="s">
        <v>468</v>
      </c>
      <c r="E48" s="1" t="s">
        <v>605</v>
      </c>
      <c r="F48" s="1" t="s">
        <v>554</v>
      </c>
    </row>
    <row r="49" spans="1:6" hidden="1" x14ac:dyDescent="0.45">
      <c r="A49" s="1" t="s">
        <v>157</v>
      </c>
      <c r="B49" s="1" t="s">
        <v>606</v>
      </c>
      <c r="C49" s="1" t="s">
        <v>607</v>
      </c>
      <c r="D49" s="1" t="s">
        <v>527</v>
      </c>
      <c r="E49" s="1" t="s">
        <v>464</v>
      </c>
      <c r="F49" s="1" t="s">
        <v>464</v>
      </c>
    </row>
    <row r="50" spans="1:6" hidden="1" x14ac:dyDescent="0.45">
      <c r="A50" s="1" t="s">
        <v>608</v>
      </c>
      <c r="B50" s="1" t="s">
        <v>464</v>
      </c>
      <c r="C50" s="1" t="s">
        <v>609</v>
      </c>
      <c r="D50" s="1" t="s">
        <v>18</v>
      </c>
      <c r="E50" s="1" t="s">
        <v>464</v>
      </c>
      <c r="F50" s="1" t="s">
        <v>464</v>
      </c>
    </row>
    <row r="51" spans="1:6" hidden="1" x14ac:dyDescent="0.45">
      <c r="A51" s="1" t="s">
        <v>610</v>
      </c>
      <c r="B51" s="1" t="s">
        <v>464</v>
      </c>
      <c r="C51" s="1" t="s">
        <v>611</v>
      </c>
      <c r="D51" s="1" t="s">
        <v>18</v>
      </c>
      <c r="E51" s="1" t="s">
        <v>464</v>
      </c>
      <c r="F51" s="1" t="s">
        <v>464</v>
      </c>
    </row>
    <row r="52" spans="1:6" x14ac:dyDescent="0.45">
      <c r="A52" s="1" t="s">
        <v>721</v>
      </c>
      <c r="B52" s="1" t="s">
        <v>722</v>
      </c>
      <c r="C52" s="1" t="s">
        <v>723</v>
      </c>
      <c r="D52" s="1" t="s">
        <v>724</v>
      </c>
      <c r="E52" s="1" t="s">
        <v>725</v>
      </c>
      <c r="F52" s="1" t="s">
        <v>726</v>
      </c>
    </row>
    <row r="53" spans="1:6" x14ac:dyDescent="0.45">
      <c r="A53" s="1" t="s">
        <v>531</v>
      </c>
      <c r="B53" s="1" t="s">
        <v>532</v>
      </c>
      <c r="C53" s="1" t="s">
        <v>533</v>
      </c>
      <c r="D53" s="1" t="s">
        <v>18</v>
      </c>
      <c r="E53" s="1" t="s">
        <v>534</v>
      </c>
      <c r="F53" s="1" t="s">
        <v>524</v>
      </c>
    </row>
    <row r="54" spans="1:6" hidden="1" x14ac:dyDescent="0.45">
      <c r="A54" s="1" t="s">
        <v>161</v>
      </c>
      <c r="B54" s="1" t="s">
        <v>621</v>
      </c>
      <c r="C54" s="1" t="s">
        <v>614</v>
      </c>
      <c r="D54" s="1" t="s">
        <v>10</v>
      </c>
      <c r="E54" s="1" t="s">
        <v>464</v>
      </c>
      <c r="F54" s="1" t="s">
        <v>464</v>
      </c>
    </row>
    <row r="55" spans="1:6" hidden="1" x14ac:dyDescent="0.45">
      <c r="A55" s="1" t="s">
        <v>622</v>
      </c>
      <c r="B55" s="1" t="s">
        <v>623</v>
      </c>
      <c r="C55" s="1" t="s">
        <v>624</v>
      </c>
      <c r="D55" s="1" t="s">
        <v>625</v>
      </c>
      <c r="E55" s="1" t="s">
        <v>626</v>
      </c>
      <c r="F55" s="1" t="s">
        <v>601</v>
      </c>
    </row>
    <row r="56" spans="1:6" hidden="1" x14ac:dyDescent="0.45">
      <c r="A56" s="1" t="s">
        <v>627</v>
      </c>
      <c r="B56" s="1" t="s">
        <v>464</v>
      </c>
      <c r="C56" s="1" t="s">
        <v>489</v>
      </c>
      <c r="D56" s="1" t="s">
        <v>628</v>
      </c>
      <c r="E56" s="1" t="s">
        <v>464</v>
      </c>
      <c r="F56" s="1" t="s">
        <v>464</v>
      </c>
    </row>
    <row r="57" spans="1:6" x14ac:dyDescent="0.45">
      <c r="A57" s="1" t="s">
        <v>194</v>
      </c>
      <c r="B57" s="1" t="s">
        <v>640</v>
      </c>
      <c r="C57" s="1" t="s">
        <v>641</v>
      </c>
      <c r="D57" s="1" t="s">
        <v>520</v>
      </c>
      <c r="E57" s="1" t="s">
        <v>576</v>
      </c>
      <c r="F57" s="1" t="s">
        <v>642</v>
      </c>
    </row>
    <row r="58" spans="1:6" hidden="1" x14ac:dyDescent="0.45">
      <c r="A58" s="1" t="s">
        <v>632</v>
      </c>
      <c r="B58" s="1" t="s">
        <v>633</v>
      </c>
      <c r="C58" s="1" t="s">
        <v>464</v>
      </c>
      <c r="D58" s="1" t="s">
        <v>464</v>
      </c>
      <c r="E58" s="1" t="s">
        <v>634</v>
      </c>
      <c r="F58" s="1" t="s">
        <v>542</v>
      </c>
    </row>
    <row r="59" spans="1:6" hidden="1" x14ac:dyDescent="0.45">
      <c r="A59" s="1" t="s">
        <v>635</v>
      </c>
      <c r="B59" s="1" t="s">
        <v>464</v>
      </c>
      <c r="C59" s="1" t="s">
        <v>636</v>
      </c>
      <c r="D59" s="1" t="s">
        <v>520</v>
      </c>
      <c r="E59" s="1" t="s">
        <v>464</v>
      </c>
      <c r="F59" s="1" t="s">
        <v>464</v>
      </c>
    </row>
    <row r="60" spans="1:6" hidden="1" x14ac:dyDescent="0.45">
      <c r="A60" s="1" t="s">
        <v>188</v>
      </c>
      <c r="B60" s="1" t="s">
        <v>637</v>
      </c>
      <c r="C60" s="1" t="s">
        <v>638</v>
      </c>
      <c r="D60" s="1" t="s">
        <v>155</v>
      </c>
      <c r="E60" s="1" t="s">
        <v>639</v>
      </c>
      <c r="F60" s="1" t="s">
        <v>542</v>
      </c>
    </row>
    <row r="61" spans="1:6" x14ac:dyDescent="0.45">
      <c r="A61" s="1" t="s">
        <v>616</v>
      </c>
      <c r="B61" s="1" t="s">
        <v>464</v>
      </c>
      <c r="C61" s="1" t="s">
        <v>617</v>
      </c>
      <c r="D61" s="1" t="s">
        <v>618</v>
      </c>
      <c r="E61" s="1" t="s">
        <v>619</v>
      </c>
      <c r="F61" s="1" t="s">
        <v>620</v>
      </c>
    </row>
    <row r="62" spans="1:6" hidden="1" x14ac:dyDescent="0.45">
      <c r="A62" s="1" t="s">
        <v>643</v>
      </c>
      <c r="B62" s="1" t="s">
        <v>464</v>
      </c>
      <c r="C62" s="1" t="s">
        <v>644</v>
      </c>
      <c r="D62" s="1" t="s">
        <v>512</v>
      </c>
      <c r="E62" s="1" t="s">
        <v>464</v>
      </c>
      <c r="F62" s="1" t="s">
        <v>464</v>
      </c>
    </row>
    <row r="63" spans="1:6" hidden="1" x14ac:dyDescent="0.45">
      <c r="A63" s="1" t="s">
        <v>202</v>
      </c>
      <c r="B63" s="1" t="s">
        <v>464</v>
      </c>
      <c r="C63" s="1" t="s">
        <v>645</v>
      </c>
      <c r="D63" s="1" t="s">
        <v>646</v>
      </c>
      <c r="E63" s="1" t="s">
        <v>464</v>
      </c>
      <c r="F63" s="1" t="s">
        <v>464</v>
      </c>
    </row>
    <row r="64" spans="1:6" hidden="1" x14ac:dyDescent="0.45">
      <c r="A64" s="1" t="s">
        <v>204</v>
      </c>
      <c r="B64" s="1" t="s">
        <v>647</v>
      </c>
      <c r="C64" s="1" t="s">
        <v>648</v>
      </c>
      <c r="D64" s="1" t="s">
        <v>527</v>
      </c>
      <c r="E64" s="1" t="s">
        <v>649</v>
      </c>
      <c r="F64" s="1" t="s">
        <v>650</v>
      </c>
    </row>
    <row r="65" spans="1:6" hidden="1" x14ac:dyDescent="0.45">
      <c r="A65" s="1" t="s">
        <v>207</v>
      </c>
      <c r="B65" s="1" t="s">
        <v>559</v>
      </c>
      <c r="C65" s="1" t="s">
        <v>651</v>
      </c>
      <c r="D65" s="1" t="s">
        <v>652</v>
      </c>
      <c r="E65" s="1" t="s">
        <v>464</v>
      </c>
      <c r="F65" s="1" t="s">
        <v>464</v>
      </c>
    </row>
    <row r="66" spans="1:6" hidden="1" x14ac:dyDescent="0.45">
      <c r="A66" s="1" t="s">
        <v>653</v>
      </c>
      <c r="B66" s="1" t="s">
        <v>464</v>
      </c>
      <c r="C66" s="1"/>
      <c r="D66" s="1" t="s">
        <v>464</v>
      </c>
      <c r="E66" s="1" t="s">
        <v>654</v>
      </c>
      <c r="F66" s="1" t="s">
        <v>469</v>
      </c>
    </row>
    <row r="67" spans="1:6" hidden="1" x14ac:dyDescent="0.45">
      <c r="A67" s="1" t="s">
        <v>655</v>
      </c>
      <c r="B67" s="1" t="s">
        <v>656</v>
      </c>
      <c r="C67" s="1" t="s">
        <v>636</v>
      </c>
      <c r="D67" s="1" t="s">
        <v>516</v>
      </c>
      <c r="E67" s="1" t="s">
        <v>464</v>
      </c>
      <c r="F67" s="1" t="s">
        <v>464</v>
      </c>
    </row>
    <row r="68" spans="1:6" hidden="1" x14ac:dyDescent="0.45">
      <c r="A68" s="1" t="s">
        <v>215</v>
      </c>
      <c r="B68" s="1" t="s">
        <v>657</v>
      </c>
      <c r="C68" s="1" t="s">
        <v>658</v>
      </c>
      <c r="D68" s="1" t="s">
        <v>98</v>
      </c>
      <c r="E68" s="1" t="s">
        <v>659</v>
      </c>
      <c r="F68" s="1" t="s">
        <v>524</v>
      </c>
    </row>
    <row r="69" spans="1:6" hidden="1" x14ac:dyDescent="0.45">
      <c r="A69" s="1" t="s">
        <v>660</v>
      </c>
      <c r="B69" s="1" t="s">
        <v>661</v>
      </c>
      <c r="C69" s="1" t="s">
        <v>662</v>
      </c>
      <c r="D69" s="1" t="s">
        <v>468</v>
      </c>
      <c r="E69" s="1" t="s">
        <v>464</v>
      </c>
      <c r="F69" s="1" t="s">
        <v>464</v>
      </c>
    </row>
    <row r="70" spans="1:6" hidden="1" x14ac:dyDescent="0.45">
      <c r="A70" s="1" t="s">
        <v>225</v>
      </c>
      <c r="B70" s="1" t="s">
        <v>663</v>
      </c>
      <c r="C70" s="1" t="s">
        <v>664</v>
      </c>
      <c r="D70" s="1" t="s">
        <v>506</v>
      </c>
      <c r="E70" s="1" t="s">
        <v>665</v>
      </c>
      <c r="F70" s="1" t="s">
        <v>601</v>
      </c>
    </row>
    <row r="71" spans="1:6" hidden="1" x14ac:dyDescent="0.45">
      <c r="A71" s="1" t="s">
        <v>227</v>
      </c>
      <c r="B71" s="1" t="s">
        <v>515</v>
      </c>
      <c r="C71" s="1" t="s">
        <v>666</v>
      </c>
      <c r="D71" s="1" t="s">
        <v>155</v>
      </c>
      <c r="E71" s="1" t="s">
        <v>600</v>
      </c>
      <c r="F71" s="1" t="s">
        <v>554</v>
      </c>
    </row>
    <row r="72" spans="1:6" x14ac:dyDescent="0.45">
      <c r="A72" s="1" t="s">
        <v>667</v>
      </c>
      <c r="B72" s="1" t="s">
        <v>464</v>
      </c>
      <c r="C72" s="1" t="s">
        <v>668</v>
      </c>
      <c r="D72" s="1" t="s">
        <v>520</v>
      </c>
      <c r="E72" s="1" t="s">
        <v>464</v>
      </c>
      <c r="F72" s="1" t="s">
        <v>464</v>
      </c>
    </row>
    <row r="73" spans="1:6" hidden="1" x14ac:dyDescent="0.45">
      <c r="A73" s="1" t="s">
        <v>669</v>
      </c>
      <c r="B73" s="1" t="s">
        <v>464</v>
      </c>
      <c r="C73" s="1" t="s">
        <v>670</v>
      </c>
      <c r="D73" s="1" t="s">
        <v>493</v>
      </c>
      <c r="E73" s="1" t="s">
        <v>671</v>
      </c>
      <c r="F73" s="1" t="s">
        <v>672</v>
      </c>
    </row>
    <row r="74" spans="1:6" hidden="1" x14ac:dyDescent="0.45">
      <c r="A74" s="1" t="s">
        <v>234</v>
      </c>
      <c r="B74" s="1" t="s">
        <v>464</v>
      </c>
      <c r="C74" s="1" t="s">
        <v>673</v>
      </c>
      <c r="D74" s="1" t="s">
        <v>620</v>
      </c>
      <c r="E74" s="1" t="s">
        <v>464</v>
      </c>
      <c r="F74" s="1" t="s">
        <v>464</v>
      </c>
    </row>
    <row r="75" spans="1:6" hidden="1" x14ac:dyDescent="0.45">
      <c r="A75" s="1" t="s">
        <v>674</v>
      </c>
      <c r="B75" s="1" t="s">
        <v>464</v>
      </c>
      <c r="C75" s="1" t="s">
        <v>675</v>
      </c>
      <c r="D75" s="1" t="s">
        <v>29</v>
      </c>
      <c r="E75" s="1" t="s">
        <v>464</v>
      </c>
      <c r="F75" s="1" t="s">
        <v>464</v>
      </c>
    </row>
    <row r="76" spans="1:6" hidden="1" x14ac:dyDescent="0.45">
      <c r="A76" s="1" t="s">
        <v>676</v>
      </c>
      <c r="B76" s="1" t="s">
        <v>464</v>
      </c>
      <c r="C76" s="1" t="s">
        <v>677</v>
      </c>
      <c r="D76" s="1" t="s">
        <v>18</v>
      </c>
      <c r="E76" s="1" t="s">
        <v>678</v>
      </c>
      <c r="F76" s="1" t="s">
        <v>569</v>
      </c>
    </row>
    <row r="77" spans="1:6" hidden="1" x14ac:dyDescent="0.45">
      <c r="A77" s="1" t="s">
        <v>241</v>
      </c>
      <c r="B77" s="1" t="s">
        <v>679</v>
      </c>
      <c r="C77" s="1" t="s">
        <v>680</v>
      </c>
      <c r="D77" s="1" t="s">
        <v>516</v>
      </c>
      <c r="E77" s="1" t="s">
        <v>681</v>
      </c>
      <c r="F77" s="1" t="s">
        <v>500</v>
      </c>
    </row>
    <row r="78" spans="1:6" hidden="1" x14ac:dyDescent="0.45">
      <c r="A78" s="1" t="s">
        <v>682</v>
      </c>
      <c r="B78" s="1" t="s">
        <v>630</v>
      </c>
      <c r="C78" s="1" t="s">
        <v>630</v>
      </c>
      <c r="D78" s="1" t="s">
        <v>29</v>
      </c>
      <c r="E78" s="1" t="s">
        <v>683</v>
      </c>
      <c r="F78" s="1" t="s">
        <v>469</v>
      </c>
    </row>
    <row r="79" spans="1:6" hidden="1" x14ac:dyDescent="0.45">
      <c r="A79" s="1" t="s">
        <v>684</v>
      </c>
      <c r="B79" s="1" t="s">
        <v>685</v>
      </c>
      <c r="C79" s="1" t="s">
        <v>686</v>
      </c>
      <c r="D79" s="1" t="s">
        <v>74</v>
      </c>
      <c r="E79" s="1" t="s">
        <v>583</v>
      </c>
      <c r="F79" s="1" t="s">
        <v>469</v>
      </c>
    </row>
    <row r="80" spans="1:6" hidden="1" x14ac:dyDescent="0.45">
      <c r="A80" s="1" t="s">
        <v>687</v>
      </c>
      <c r="B80" s="1" t="s">
        <v>688</v>
      </c>
      <c r="C80" s="1" t="s">
        <v>607</v>
      </c>
      <c r="D80" s="1" t="s">
        <v>558</v>
      </c>
      <c r="E80" s="1" t="s">
        <v>464</v>
      </c>
      <c r="F80" s="1" t="s">
        <v>464</v>
      </c>
    </row>
    <row r="81" spans="1:6" hidden="1" x14ac:dyDescent="0.45">
      <c r="A81" s="1" t="s">
        <v>255</v>
      </c>
      <c r="B81" s="1" t="s">
        <v>464</v>
      </c>
      <c r="C81" s="1" t="s">
        <v>689</v>
      </c>
      <c r="D81" s="1" t="s">
        <v>520</v>
      </c>
      <c r="E81" s="1" t="s">
        <v>464</v>
      </c>
      <c r="F81" s="1" t="s">
        <v>464</v>
      </c>
    </row>
    <row r="82" spans="1:6" hidden="1" x14ac:dyDescent="0.45">
      <c r="A82" s="1" t="s">
        <v>690</v>
      </c>
      <c r="B82" s="1" t="s">
        <v>691</v>
      </c>
      <c r="C82" s="1" t="s">
        <v>559</v>
      </c>
      <c r="D82" s="1" t="s">
        <v>527</v>
      </c>
      <c r="E82" s="1" t="s">
        <v>692</v>
      </c>
      <c r="F82" s="1" t="s">
        <v>579</v>
      </c>
    </row>
    <row r="83" spans="1:6" hidden="1" x14ac:dyDescent="0.45">
      <c r="A83" s="1" t="s">
        <v>259</v>
      </c>
      <c r="B83" s="1" t="s">
        <v>693</v>
      </c>
      <c r="C83" s="1" t="s">
        <v>694</v>
      </c>
      <c r="D83" s="1" t="s">
        <v>493</v>
      </c>
      <c r="E83" s="1" t="s">
        <v>695</v>
      </c>
      <c r="F83" s="1" t="s">
        <v>542</v>
      </c>
    </row>
    <row r="84" spans="1:6" hidden="1" x14ac:dyDescent="0.45">
      <c r="A84" s="1" t="s">
        <v>696</v>
      </c>
      <c r="B84" s="1" t="s">
        <v>464</v>
      </c>
      <c r="C84" s="1" t="s">
        <v>697</v>
      </c>
      <c r="D84" s="1" t="s">
        <v>698</v>
      </c>
      <c r="E84" s="1" t="s">
        <v>464</v>
      </c>
      <c r="F84" s="1" t="s">
        <v>464</v>
      </c>
    </row>
    <row r="85" spans="1:6" hidden="1" x14ac:dyDescent="0.45">
      <c r="A85" s="1" t="s">
        <v>699</v>
      </c>
      <c r="B85" s="1" t="s">
        <v>464</v>
      </c>
      <c r="C85" s="1" t="s">
        <v>464</v>
      </c>
      <c r="D85" s="1" t="s">
        <v>464</v>
      </c>
      <c r="E85" s="1" t="s">
        <v>700</v>
      </c>
      <c r="F85" s="1" t="s">
        <v>554</v>
      </c>
    </row>
    <row r="86" spans="1:6" hidden="1" x14ac:dyDescent="0.45">
      <c r="A86" s="1" t="s">
        <v>701</v>
      </c>
      <c r="B86" s="1" t="s">
        <v>464</v>
      </c>
      <c r="C86" s="1" t="s">
        <v>576</v>
      </c>
      <c r="D86" s="1" t="s">
        <v>702</v>
      </c>
      <c r="E86" s="1" t="s">
        <v>464</v>
      </c>
      <c r="F86" s="1" t="s">
        <v>464</v>
      </c>
    </row>
    <row r="87" spans="1:6" hidden="1" x14ac:dyDescent="0.45">
      <c r="A87" s="1" t="s">
        <v>267</v>
      </c>
      <c r="B87" s="1" t="s">
        <v>464</v>
      </c>
      <c r="C87" s="1" t="s">
        <v>636</v>
      </c>
      <c r="D87" s="1" t="s">
        <v>558</v>
      </c>
      <c r="E87" s="1" t="s">
        <v>464</v>
      </c>
      <c r="F87" s="1" t="s">
        <v>464</v>
      </c>
    </row>
    <row r="88" spans="1:6" hidden="1" x14ac:dyDescent="0.45">
      <c r="A88" s="1" t="s">
        <v>703</v>
      </c>
      <c r="B88" s="1" t="s">
        <v>464</v>
      </c>
      <c r="C88" s="1" t="s">
        <v>704</v>
      </c>
      <c r="D88" s="1" t="s">
        <v>493</v>
      </c>
      <c r="E88" s="1" t="s">
        <v>464</v>
      </c>
      <c r="F88" s="1" t="s">
        <v>464</v>
      </c>
    </row>
    <row r="89" spans="1:6" hidden="1" x14ac:dyDescent="0.45">
      <c r="A89" s="1" t="s">
        <v>705</v>
      </c>
      <c r="B89" s="1" t="s">
        <v>464</v>
      </c>
      <c r="C89" s="1" t="s">
        <v>661</v>
      </c>
      <c r="D89" s="1" t="s">
        <v>18</v>
      </c>
      <c r="E89" s="1" t="s">
        <v>464</v>
      </c>
      <c r="F89" s="1" t="s">
        <v>464</v>
      </c>
    </row>
    <row r="90" spans="1:6" hidden="1" x14ac:dyDescent="0.45">
      <c r="A90" s="1" t="s">
        <v>706</v>
      </c>
      <c r="B90" s="1" t="s">
        <v>707</v>
      </c>
      <c r="C90" s="1" t="s">
        <v>708</v>
      </c>
      <c r="D90" s="1" t="s">
        <v>155</v>
      </c>
      <c r="E90" s="1" t="s">
        <v>709</v>
      </c>
      <c r="F90" s="1" t="s">
        <v>524</v>
      </c>
    </row>
    <row r="91" spans="1:6" hidden="1" x14ac:dyDescent="0.45">
      <c r="A91" s="1" t="s">
        <v>274</v>
      </c>
      <c r="B91" s="1" t="s">
        <v>710</v>
      </c>
      <c r="C91" s="1" t="s">
        <v>607</v>
      </c>
      <c r="D91" s="1" t="s">
        <v>527</v>
      </c>
      <c r="E91" s="1" t="s">
        <v>464</v>
      </c>
      <c r="F91" s="1" t="s">
        <v>464</v>
      </c>
    </row>
    <row r="92" spans="1:6" hidden="1" x14ac:dyDescent="0.45">
      <c r="A92" s="1" t="s">
        <v>711</v>
      </c>
      <c r="B92" s="1" t="s">
        <v>712</v>
      </c>
      <c r="C92" s="1" t="s">
        <v>606</v>
      </c>
      <c r="D92" s="1" t="s">
        <v>98</v>
      </c>
      <c r="E92" s="1" t="s">
        <v>464</v>
      </c>
      <c r="F92" s="1" t="s">
        <v>464</v>
      </c>
    </row>
    <row r="93" spans="1:6" hidden="1" x14ac:dyDescent="0.45">
      <c r="A93" s="1" t="s">
        <v>713</v>
      </c>
      <c r="B93" s="1" t="s">
        <v>471</v>
      </c>
      <c r="C93" s="1" t="s">
        <v>714</v>
      </c>
      <c r="D93" s="1" t="s">
        <v>506</v>
      </c>
      <c r="E93" s="1" t="s">
        <v>464</v>
      </c>
      <c r="F93" s="1" t="s">
        <v>464</v>
      </c>
    </row>
    <row r="94" spans="1:6" hidden="1" x14ac:dyDescent="0.45">
      <c r="A94" s="1" t="s">
        <v>715</v>
      </c>
      <c r="B94" s="1" t="s">
        <v>464</v>
      </c>
      <c r="C94" s="1" t="s">
        <v>673</v>
      </c>
      <c r="D94" s="1" t="s">
        <v>98</v>
      </c>
      <c r="E94" s="1" t="s">
        <v>464</v>
      </c>
      <c r="F94" s="1" t="s">
        <v>464</v>
      </c>
    </row>
    <row r="95" spans="1:6" hidden="1" x14ac:dyDescent="0.45">
      <c r="A95" s="1" t="s">
        <v>716</v>
      </c>
      <c r="B95" s="1" t="s">
        <v>717</v>
      </c>
      <c r="C95" s="1" t="s">
        <v>718</v>
      </c>
      <c r="D95" s="1" t="s">
        <v>493</v>
      </c>
      <c r="E95" s="1" t="s">
        <v>464</v>
      </c>
      <c r="F95" s="1" t="s">
        <v>464</v>
      </c>
    </row>
    <row r="96" spans="1:6" hidden="1" x14ac:dyDescent="0.45">
      <c r="A96" s="1" t="s">
        <v>288</v>
      </c>
      <c r="B96" s="1" t="s">
        <v>719</v>
      </c>
      <c r="C96" s="1" t="s">
        <v>658</v>
      </c>
      <c r="D96" s="1" t="s">
        <v>527</v>
      </c>
      <c r="E96" s="1" t="s">
        <v>541</v>
      </c>
      <c r="F96" s="1" t="s">
        <v>500</v>
      </c>
    </row>
    <row r="97" spans="1:6" hidden="1" x14ac:dyDescent="0.45">
      <c r="A97" s="1" t="s">
        <v>720</v>
      </c>
      <c r="B97" s="1" t="s">
        <v>464</v>
      </c>
      <c r="C97" s="1" t="s">
        <v>571</v>
      </c>
      <c r="D97" s="1" t="s">
        <v>652</v>
      </c>
      <c r="E97" s="1" t="s">
        <v>464</v>
      </c>
      <c r="F97" s="1" t="s">
        <v>464</v>
      </c>
    </row>
    <row r="98" spans="1:6" x14ac:dyDescent="0.45">
      <c r="A98" s="1" t="s">
        <v>768</v>
      </c>
      <c r="B98" s="1" t="s">
        <v>609</v>
      </c>
      <c r="C98" s="1" t="s">
        <v>600</v>
      </c>
      <c r="D98" s="1" t="s">
        <v>468</v>
      </c>
      <c r="E98" s="1" t="s">
        <v>464</v>
      </c>
      <c r="F98" s="1" t="s">
        <v>464</v>
      </c>
    </row>
    <row r="99" spans="1:6" hidden="1" x14ac:dyDescent="0.45">
      <c r="A99" s="1" t="s">
        <v>727</v>
      </c>
      <c r="B99" s="1" t="s">
        <v>464</v>
      </c>
      <c r="C99" s="1" t="s">
        <v>728</v>
      </c>
      <c r="D99" s="1" t="s">
        <v>512</v>
      </c>
      <c r="E99" s="1" t="s">
        <v>464</v>
      </c>
      <c r="F99" s="1" t="s">
        <v>464</v>
      </c>
    </row>
    <row r="100" spans="1:6" hidden="1" x14ac:dyDescent="0.45">
      <c r="A100" s="1" t="s">
        <v>729</v>
      </c>
      <c r="B100" s="1" t="s">
        <v>730</v>
      </c>
      <c r="C100" s="1" t="s">
        <v>731</v>
      </c>
      <c r="D100" s="1" t="s">
        <v>318</v>
      </c>
      <c r="E100" s="1" t="s">
        <v>732</v>
      </c>
      <c r="F100" s="1" t="s">
        <v>469</v>
      </c>
    </row>
    <row r="101" spans="1:6" hidden="1" x14ac:dyDescent="0.45">
      <c r="A101" s="1" t="s">
        <v>298</v>
      </c>
      <c r="B101" s="1" t="s">
        <v>718</v>
      </c>
      <c r="C101" s="1" t="s">
        <v>718</v>
      </c>
      <c r="D101" s="1" t="s">
        <v>98</v>
      </c>
      <c r="E101" s="1" t="s">
        <v>733</v>
      </c>
      <c r="F101" s="1" t="s">
        <v>469</v>
      </c>
    </row>
    <row r="102" spans="1:6" hidden="1" x14ac:dyDescent="0.45">
      <c r="A102" s="1" t="s">
        <v>301</v>
      </c>
      <c r="B102" s="1" t="s">
        <v>464</v>
      </c>
      <c r="C102" s="1" t="s">
        <v>670</v>
      </c>
      <c r="D102" s="1" t="s">
        <v>520</v>
      </c>
      <c r="E102" s="1" t="s">
        <v>464</v>
      </c>
      <c r="F102" s="1" t="s">
        <v>464</v>
      </c>
    </row>
    <row r="103" spans="1:6" x14ac:dyDescent="0.45">
      <c r="A103" s="1" t="s">
        <v>123</v>
      </c>
      <c r="B103" s="1" t="s">
        <v>586</v>
      </c>
      <c r="C103" s="1" t="s">
        <v>587</v>
      </c>
      <c r="D103" s="1" t="s">
        <v>468</v>
      </c>
      <c r="E103" s="1" t="s">
        <v>588</v>
      </c>
      <c r="F103" s="1" t="s">
        <v>524</v>
      </c>
    </row>
    <row r="104" spans="1:6" hidden="1" x14ac:dyDescent="0.45">
      <c r="A104" s="1" t="s">
        <v>304</v>
      </c>
      <c r="B104" s="1" t="s">
        <v>735</v>
      </c>
      <c r="C104" s="1" t="s">
        <v>736</v>
      </c>
      <c r="D104" s="1" t="s">
        <v>646</v>
      </c>
      <c r="E104" s="1" t="s">
        <v>639</v>
      </c>
      <c r="F104" s="1" t="s">
        <v>737</v>
      </c>
    </row>
    <row r="105" spans="1:6" hidden="1" x14ac:dyDescent="0.45">
      <c r="A105" s="1" t="s">
        <v>309</v>
      </c>
      <c r="B105" s="1" t="s">
        <v>738</v>
      </c>
      <c r="C105" s="1" t="s">
        <v>738</v>
      </c>
      <c r="D105" s="1" t="s">
        <v>98</v>
      </c>
      <c r="E105" s="1" t="s">
        <v>638</v>
      </c>
      <c r="F105" s="1" t="s">
        <v>739</v>
      </c>
    </row>
    <row r="106" spans="1:6" x14ac:dyDescent="0.45">
      <c r="A106" s="1" t="s">
        <v>501</v>
      </c>
      <c r="B106" s="1" t="s">
        <v>464</v>
      </c>
      <c r="C106" s="1" t="s">
        <v>502</v>
      </c>
      <c r="D106" s="1" t="s">
        <v>503</v>
      </c>
      <c r="E106" s="1" t="s">
        <v>464</v>
      </c>
      <c r="F106" s="1" t="s">
        <v>464</v>
      </c>
    </row>
    <row r="107" spans="1:6" hidden="1" x14ac:dyDescent="0.45">
      <c r="A107" s="1" t="s">
        <v>315</v>
      </c>
      <c r="B107" s="1" t="s">
        <v>743</v>
      </c>
      <c r="C107" s="1" t="s">
        <v>732</v>
      </c>
      <c r="D107" s="1" t="s">
        <v>318</v>
      </c>
      <c r="E107" s="1" t="s">
        <v>564</v>
      </c>
      <c r="F107" s="1" t="s">
        <v>579</v>
      </c>
    </row>
    <row r="108" spans="1:6" hidden="1" x14ac:dyDescent="0.45">
      <c r="A108" s="1" t="s">
        <v>744</v>
      </c>
      <c r="B108" s="1" t="s">
        <v>745</v>
      </c>
      <c r="C108" s="1" t="s">
        <v>745</v>
      </c>
      <c r="D108" s="1" t="s">
        <v>746</v>
      </c>
      <c r="E108" s="1" t="s">
        <v>464</v>
      </c>
      <c r="F108" s="1" t="s">
        <v>464</v>
      </c>
    </row>
    <row r="109" spans="1:6" hidden="1" x14ac:dyDescent="0.45">
      <c r="A109" s="1" t="s">
        <v>321</v>
      </c>
      <c r="B109" s="1" t="s">
        <v>747</v>
      </c>
      <c r="C109" s="1" t="s">
        <v>736</v>
      </c>
      <c r="D109" s="1" t="s">
        <v>520</v>
      </c>
      <c r="E109" s="1" t="s">
        <v>464</v>
      </c>
      <c r="F109" s="1" t="s">
        <v>464</v>
      </c>
    </row>
    <row r="110" spans="1:6" hidden="1" x14ac:dyDescent="0.45">
      <c r="A110" s="1" t="s">
        <v>748</v>
      </c>
      <c r="B110" s="1" t="s">
        <v>464</v>
      </c>
      <c r="C110" s="1" t="s">
        <v>464</v>
      </c>
      <c r="D110" s="1" t="s">
        <v>464</v>
      </c>
      <c r="E110" s="1" t="s">
        <v>749</v>
      </c>
      <c r="F110" s="1" t="s">
        <v>74</v>
      </c>
    </row>
    <row r="111" spans="1:6" hidden="1" x14ac:dyDescent="0.45">
      <c r="A111" s="1" t="s">
        <v>750</v>
      </c>
      <c r="B111" s="1" t="s">
        <v>751</v>
      </c>
      <c r="C111" s="1" t="s">
        <v>752</v>
      </c>
      <c r="D111" s="1" t="s">
        <v>625</v>
      </c>
      <c r="E111" s="1" t="s">
        <v>464</v>
      </c>
      <c r="F111" s="1" t="s">
        <v>464</v>
      </c>
    </row>
    <row r="112" spans="1:6" hidden="1" x14ac:dyDescent="0.45">
      <c r="A112" s="1" t="s">
        <v>753</v>
      </c>
      <c r="B112" s="1" t="s">
        <v>754</v>
      </c>
      <c r="C112" s="1" t="s">
        <v>755</v>
      </c>
      <c r="D112" s="1" t="s">
        <v>493</v>
      </c>
      <c r="E112" s="1" t="s">
        <v>756</v>
      </c>
      <c r="F112" s="1" t="s">
        <v>757</v>
      </c>
    </row>
    <row r="113" spans="1:6" hidden="1" x14ac:dyDescent="0.45">
      <c r="A113" s="1" t="s">
        <v>758</v>
      </c>
      <c r="B113" s="1" t="s">
        <v>759</v>
      </c>
      <c r="C113" s="1" t="s">
        <v>689</v>
      </c>
      <c r="D113" s="1" t="s">
        <v>506</v>
      </c>
      <c r="E113" s="1" t="s">
        <v>464</v>
      </c>
      <c r="F113" s="1" t="s">
        <v>464</v>
      </c>
    </row>
    <row r="114" spans="1:6" hidden="1" x14ac:dyDescent="0.45">
      <c r="A114" s="1" t="s">
        <v>338</v>
      </c>
      <c r="B114" s="1" t="s">
        <v>760</v>
      </c>
      <c r="C114" s="1" t="s">
        <v>644</v>
      </c>
      <c r="D114" s="1" t="s">
        <v>493</v>
      </c>
      <c r="E114" s="1" t="s">
        <v>761</v>
      </c>
      <c r="F114" s="1" t="s">
        <v>524</v>
      </c>
    </row>
    <row r="115" spans="1:6" hidden="1" x14ac:dyDescent="0.45">
      <c r="A115" s="1" t="s">
        <v>762</v>
      </c>
      <c r="B115" s="1" t="s">
        <v>763</v>
      </c>
      <c r="C115" s="1" t="s">
        <v>764</v>
      </c>
      <c r="D115" s="1" t="s">
        <v>18</v>
      </c>
      <c r="E115" s="1" t="s">
        <v>723</v>
      </c>
      <c r="F115" s="1" t="s">
        <v>524</v>
      </c>
    </row>
    <row r="116" spans="1:6" hidden="1" x14ac:dyDescent="0.45">
      <c r="A116" s="1" t="s">
        <v>765</v>
      </c>
      <c r="B116" s="1" t="s">
        <v>766</v>
      </c>
      <c r="C116" s="1" t="s">
        <v>767</v>
      </c>
      <c r="D116" s="1" t="s">
        <v>516</v>
      </c>
      <c r="E116" s="1" t="s">
        <v>464</v>
      </c>
      <c r="F116" s="1" t="s">
        <v>464</v>
      </c>
    </row>
    <row r="117" spans="1:6" x14ac:dyDescent="0.45">
      <c r="A117" s="1" t="s">
        <v>582</v>
      </c>
      <c r="B117" s="1" t="s">
        <v>464</v>
      </c>
      <c r="C117" s="1" t="s">
        <v>583</v>
      </c>
      <c r="D117" s="1" t="s">
        <v>516</v>
      </c>
      <c r="E117" s="1" t="s">
        <v>464</v>
      </c>
      <c r="F117" s="1" t="s">
        <v>464</v>
      </c>
    </row>
    <row r="118" spans="1:6" x14ac:dyDescent="0.45">
      <c r="A118" s="1" t="s">
        <v>734</v>
      </c>
      <c r="B118" s="1" t="s">
        <v>681</v>
      </c>
      <c r="C118" s="1" t="s">
        <v>583</v>
      </c>
      <c r="D118" s="1" t="s">
        <v>520</v>
      </c>
      <c r="E118" s="1" t="s">
        <v>464</v>
      </c>
      <c r="F118" s="1" t="s">
        <v>464</v>
      </c>
    </row>
    <row r="119" spans="1:6" x14ac:dyDescent="0.45">
      <c r="A119" s="1" t="s">
        <v>629</v>
      </c>
      <c r="B119" s="1" t="s">
        <v>464</v>
      </c>
      <c r="C119" s="1" t="s">
        <v>630</v>
      </c>
      <c r="D119" s="1" t="s">
        <v>631</v>
      </c>
      <c r="E119" s="1" t="s">
        <v>464</v>
      </c>
      <c r="F119" s="1" t="s">
        <v>464</v>
      </c>
    </row>
    <row r="120" spans="1:6" hidden="1" x14ac:dyDescent="0.45">
      <c r="A120" s="1" t="s">
        <v>770</v>
      </c>
      <c r="B120" s="1" t="s">
        <v>771</v>
      </c>
      <c r="C120" s="1" t="s">
        <v>664</v>
      </c>
      <c r="D120" s="1" t="s">
        <v>493</v>
      </c>
      <c r="E120" s="1" t="s">
        <v>464</v>
      </c>
      <c r="F120" s="1" t="s">
        <v>464</v>
      </c>
    </row>
    <row r="121" spans="1:6" hidden="1" x14ac:dyDescent="0.45">
      <c r="A121" s="1" t="s">
        <v>772</v>
      </c>
      <c r="B121" s="1" t="s">
        <v>773</v>
      </c>
      <c r="C121" s="1" t="s">
        <v>538</v>
      </c>
      <c r="D121" s="1" t="s">
        <v>774</v>
      </c>
      <c r="E121" s="1" t="s">
        <v>683</v>
      </c>
      <c r="F121" s="1" t="s">
        <v>775</v>
      </c>
    </row>
    <row r="122" spans="1:6" hidden="1" x14ac:dyDescent="0.45">
      <c r="A122" s="1" t="s">
        <v>776</v>
      </c>
      <c r="B122" s="1" t="s">
        <v>777</v>
      </c>
      <c r="C122" s="1" t="s">
        <v>778</v>
      </c>
      <c r="D122" s="1" t="s">
        <v>646</v>
      </c>
      <c r="E122" s="1" t="s">
        <v>778</v>
      </c>
      <c r="F122" s="1" t="s">
        <v>601</v>
      </c>
    </row>
    <row r="123" spans="1:6" hidden="1" x14ac:dyDescent="0.45">
      <c r="A123" s="1" t="s">
        <v>779</v>
      </c>
      <c r="B123" s="1" t="s">
        <v>464</v>
      </c>
      <c r="C123" s="1" t="s">
        <v>639</v>
      </c>
      <c r="D123" s="1" t="s">
        <v>527</v>
      </c>
      <c r="E123" s="1" t="s">
        <v>464</v>
      </c>
      <c r="F123" s="1" t="s">
        <v>464</v>
      </c>
    </row>
    <row r="124" spans="1:6" x14ac:dyDescent="0.45">
      <c r="A124" s="1" t="s">
        <v>769</v>
      </c>
      <c r="B124" s="1" t="s">
        <v>464</v>
      </c>
      <c r="C124" s="1" t="s">
        <v>683</v>
      </c>
      <c r="D124" s="1" t="s">
        <v>652</v>
      </c>
      <c r="E124" s="1" t="s">
        <v>464</v>
      </c>
      <c r="F124" s="1" t="s">
        <v>464</v>
      </c>
    </row>
    <row r="125" spans="1:6" x14ac:dyDescent="0.45">
      <c r="A125" s="1" t="s">
        <v>589</v>
      </c>
      <c r="B125" s="1" t="s">
        <v>464</v>
      </c>
      <c r="C125" s="1" t="s">
        <v>590</v>
      </c>
      <c r="D125" s="1" t="s">
        <v>422</v>
      </c>
      <c r="E125" s="1" t="s">
        <v>464</v>
      </c>
      <c r="F125" s="1" t="s">
        <v>464</v>
      </c>
    </row>
    <row r="126" spans="1:6" hidden="1" x14ac:dyDescent="0.45">
      <c r="A126" s="1" t="s">
        <v>782</v>
      </c>
      <c r="B126" s="1" t="s">
        <v>647</v>
      </c>
      <c r="C126" s="1" t="s">
        <v>647</v>
      </c>
      <c r="D126" s="1" t="s">
        <v>98</v>
      </c>
      <c r="E126" s="1" t="s">
        <v>736</v>
      </c>
      <c r="F126" s="1" t="s">
        <v>739</v>
      </c>
    </row>
    <row r="127" spans="1:6" hidden="1" x14ac:dyDescent="0.45">
      <c r="A127" s="1" t="s">
        <v>382</v>
      </c>
      <c r="B127" s="1" t="s">
        <v>664</v>
      </c>
      <c r="C127" s="1" t="s">
        <v>783</v>
      </c>
      <c r="D127" s="1" t="s">
        <v>506</v>
      </c>
      <c r="E127" s="1" t="s">
        <v>645</v>
      </c>
      <c r="F127" s="1" t="s">
        <v>469</v>
      </c>
    </row>
    <row r="128" spans="1:6" hidden="1" x14ac:dyDescent="0.45">
      <c r="A128" s="1" t="s">
        <v>784</v>
      </c>
      <c r="B128" s="1" t="s">
        <v>464</v>
      </c>
      <c r="C128" s="1" t="s">
        <v>607</v>
      </c>
      <c r="D128" s="1" t="s">
        <v>558</v>
      </c>
      <c r="E128" s="1" t="s">
        <v>464</v>
      </c>
      <c r="F128" s="1" t="s">
        <v>464</v>
      </c>
    </row>
    <row r="129" spans="1:6" hidden="1" x14ac:dyDescent="0.45">
      <c r="A129" s="1" t="s">
        <v>785</v>
      </c>
      <c r="B129" s="1" t="s">
        <v>464</v>
      </c>
      <c r="C129" s="1" t="s">
        <v>658</v>
      </c>
      <c r="D129" s="1" t="s">
        <v>527</v>
      </c>
      <c r="E129" s="1" t="s">
        <v>464</v>
      </c>
      <c r="F129" s="1" t="s">
        <v>464</v>
      </c>
    </row>
    <row r="130" spans="1:6" hidden="1" x14ac:dyDescent="0.45">
      <c r="A130" s="1" t="s">
        <v>786</v>
      </c>
      <c r="B130" s="1" t="s">
        <v>464</v>
      </c>
      <c r="C130" s="1" t="s">
        <v>736</v>
      </c>
      <c r="D130" s="1" t="s">
        <v>506</v>
      </c>
      <c r="E130" s="1" t="s">
        <v>464</v>
      </c>
      <c r="F130" s="1" t="s">
        <v>464</v>
      </c>
    </row>
    <row r="131" spans="1:6" hidden="1" x14ac:dyDescent="0.45">
      <c r="A131" s="1" t="s">
        <v>787</v>
      </c>
      <c r="B131" s="1" t="s">
        <v>464</v>
      </c>
      <c r="C131" s="1" t="s">
        <v>788</v>
      </c>
      <c r="D131" s="1" t="s">
        <v>155</v>
      </c>
      <c r="E131" s="1" t="s">
        <v>788</v>
      </c>
      <c r="F131" s="1" t="s">
        <v>789</v>
      </c>
    </row>
    <row r="132" spans="1:6" hidden="1" x14ac:dyDescent="0.45">
      <c r="A132" s="1" t="s">
        <v>790</v>
      </c>
      <c r="B132" s="1" t="s">
        <v>464</v>
      </c>
      <c r="C132" s="1" t="s">
        <v>791</v>
      </c>
      <c r="D132" s="1" t="s">
        <v>652</v>
      </c>
      <c r="E132" s="1" t="s">
        <v>464</v>
      </c>
      <c r="F132" s="1" t="s">
        <v>464</v>
      </c>
    </row>
    <row r="133" spans="1:6" hidden="1" x14ac:dyDescent="0.45">
      <c r="A133" s="1" t="s">
        <v>792</v>
      </c>
      <c r="B133" s="1" t="s">
        <v>464</v>
      </c>
      <c r="C133" s="1" t="s">
        <v>793</v>
      </c>
      <c r="D133" s="1" t="s">
        <v>520</v>
      </c>
      <c r="E133" s="1" t="s">
        <v>464</v>
      </c>
      <c r="F133" s="1" t="s">
        <v>464</v>
      </c>
    </row>
    <row r="134" spans="1:6" hidden="1" x14ac:dyDescent="0.45">
      <c r="A134" s="1" t="s">
        <v>399</v>
      </c>
      <c r="B134" s="1" t="s">
        <v>794</v>
      </c>
      <c r="C134" s="1" t="s">
        <v>733</v>
      </c>
      <c r="D134" s="1" t="s">
        <v>468</v>
      </c>
      <c r="E134" s="1" t="s">
        <v>733</v>
      </c>
      <c r="F134" s="1" t="s">
        <v>789</v>
      </c>
    </row>
    <row r="135" spans="1:6" hidden="1" x14ac:dyDescent="0.45">
      <c r="A135" s="1" t="s">
        <v>795</v>
      </c>
      <c r="B135" s="1" t="s">
        <v>796</v>
      </c>
      <c r="C135" s="1" t="s">
        <v>797</v>
      </c>
      <c r="D135" s="1" t="s">
        <v>527</v>
      </c>
      <c r="E135" s="1" t="s">
        <v>464</v>
      </c>
      <c r="F135" s="1" t="s">
        <v>464</v>
      </c>
    </row>
    <row r="136" spans="1:6" hidden="1" x14ac:dyDescent="0.45">
      <c r="A136" s="1" t="s">
        <v>798</v>
      </c>
      <c r="B136" s="1" t="s">
        <v>464</v>
      </c>
      <c r="C136" s="1" t="s">
        <v>778</v>
      </c>
      <c r="D136" s="1" t="s">
        <v>520</v>
      </c>
      <c r="E136" s="1" t="s">
        <v>464</v>
      </c>
      <c r="F136" s="1" t="s">
        <v>464</v>
      </c>
    </row>
    <row r="137" spans="1:6" hidden="1" x14ac:dyDescent="0.45">
      <c r="A137" s="1" t="s">
        <v>799</v>
      </c>
      <c r="B137" s="1" t="s">
        <v>464</v>
      </c>
      <c r="C137" s="1" t="s">
        <v>800</v>
      </c>
      <c r="D137" s="1" t="s">
        <v>516</v>
      </c>
      <c r="E137" s="1" t="s">
        <v>464</v>
      </c>
      <c r="F137" s="1" t="s">
        <v>464</v>
      </c>
    </row>
    <row r="138" spans="1:6" hidden="1" x14ac:dyDescent="0.45">
      <c r="A138" s="1" t="s">
        <v>402</v>
      </c>
      <c r="B138" s="1" t="s">
        <v>723</v>
      </c>
      <c r="C138" s="1" t="s">
        <v>644</v>
      </c>
      <c r="D138" s="1" t="s">
        <v>801</v>
      </c>
      <c r="E138" s="1" t="s">
        <v>464</v>
      </c>
      <c r="F138" s="1" t="s">
        <v>464</v>
      </c>
    </row>
    <row r="139" spans="1:6" hidden="1" x14ac:dyDescent="0.45">
      <c r="A139" s="1" t="s">
        <v>404</v>
      </c>
      <c r="B139" s="1" t="s">
        <v>464</v>
      </c>
      <c r="C139" s="1" t="s">
        <v>752</v>
      </c>
      <c r="D139" s="1" t="s">
        <v>802</v>
      </c>
      <c r="E139" s="1" t="s">
        <v>464</v>
      </c>
      <c r="F139" s="1" t="s">
        <v>464</v>
      </c>
    </row>
    <row r="140" spans="1:6" hidden="1" x14ac:dyDescent="0.45">
      <c r="A140" s="1" t="s">
        <v>803</v>
      </c>
      <c r="B140" s="1" t="s">
        <v>673</v>
      </c>
      <c r="C140" s="1" t="s">
        <v>600</v>
      </c>
      <c r="D140" s="1" t="s">
        <v>520</v>
      </c>
      <c r="E140" s="1" t="s">
        <v>464</v>
      </c>
      <c r="F140" s="1" t="s">
        <v>464</v>
      </c>
    </row>
    <row r="141" spans="1:6" x14ac:dyDescent="0.45">
      <c r="A141" s="1" t="s">
        <v>612</v>
      </c>
      <c r="B141" s="1" t="s">
        <v>464</v>
      </c>
      <c r="C141" s="1" t="s">
        <v>609</v>
      </c>
      <c r="D141" s="1" t="s">
        <v>613</v>
      </c>
      <c r="E141" s="1" t="s">
        <v>614</v>
      </c>
      <c r="F141" s="1" t="s">
        <v>615</v>
      </c>
    </row>
    <row r="142" spans="1:6" hidden="1" x14ac:dyDescent="0.45">
      <c r="A142" s="1" t="s">
        <v>807</v>
      </c>
      <c r="B142" s="1" t="s">
        <v>808</v>
      </c>
      <c r="C142" s="1" t="s">
        <v>528</v>
      </c>
      <c r="D142" s="1" t="s">
        <v>29</v>
      </c>
      <c r="E142" s="1" t="s">
        <v>809</v>
      </c>
      <c r="F142" s="1" t="s">
        <v>318</v>
      </c>
    </row>
    <row r="143" spans="1:6" hidden="1" x14ac:dyDescent="0.45">
      <c r="A143" s="1" t="s">
        <v>810</v>
      </c>
      <c r="B143" s="1" t="s">
        <v>464</v>
      </c>
      <c r="C143" s="1" t="s">
        <v>767</v>
      </c>
      <c r="D143" s="1" t="s">
        <v>527</v>
      </c>
      <c r="E143" s="1" t="s">
        <v>464</v>
      </c>
      <c r="F143" s="1" t="s">
        <v>464</v>
      </c>
    </row>
    <row r="144" spans="1:6" hidden="1" x14ac:dyDescent="0.45">
      <c r="A144" s="1" t="s">
        <v>417</v>
      </c>
      <c r="B144" s="1" t="s">
        <v>811</v>
      </c>
      <c r="C144" s="1" t="s">
        <v>553</v>
      </c>
      <c r="D144" s="1" t="s">
        <v>646</v>
      </c>
      <c r="E144" s="1" t="s">
        <v>812</v>
      </c>
      <c r="F144" s="1" t="s">
        <v>737</v>
      </c>
    </row>
    <row r="145" spans="1:6" hidden="1" x14ac:dyDescent="0.45">
      <c r="A145" s="1" t="s">
        <v>813</v>
      </c>
      <c r="B145" s="1" t="s">
        <v>814</v>
      </c>
      <c r="C145" s="1" t="s">
        <v>815</v>
      </c>
      <c r="D145" s="1" t="s">
        <v>16</v>
      </c>
      <c r="E145" s="1" t="s">
        <v>528</v>
      </c>
      <c r="F145" s="1" t="s">
        <v>542</v>
      </c>
    </row>
    <row r="146" spans="1:6" x14ac:dyDescent="0.45">
      <c r="A146" s="1" t="s">
        <v>349</v>
      </c>
      <c r="B146" s="1" t="s">
        <v>464</v>
      </c>
      <c r="C146" s="1" t="s">
        <v>609</v>
      </c>
      <c r="D146" s="1" t="s">
        <v>613</v>
      </c>
      <c r="E146" s="1" t="s">
        <v>464</v>
      </c>
      <c r="F146" s="1" t="s">
        <v>464</v>
      </c>
    </row>
    <row r="147" spans="1:6" hidden="1" x14ac:dyDescent="0.45">
      <c r="A147" s="1" t="s">
        <v>818</v>
      </c>
      <c r="B147" s="1" t="s">
        <v>819</v>
      </c>
      <c r="C147" s="1" t="s">
        <v>695</v>
      </c>
      <c r="D147" s="1" t="s">
        <v>527</v>
      </c>
      <c r="E147" s="1" t="s">
        <v>576</v>
      </c>
      <c r="F147" s="1" t="s">
        <v>500</v>
      </c>
    </row>
    <row r="148" spans="1:6" hidden="1" x14ac:dyDescent="0.45">
      <c r="A148" s="1" t="s">
        <v>434</v>
      </c>
      <c r="B148" s="1" t="s">
        <v>820</v>
      </c>
      <c r="C148" s="1" t="s">
        <v>821</v>
      </c>
      <c r="D148" s="1" t="s">
        <v>822</v>
      </c>
      <c r="E148" s="1" t="s">
        <v>823</v>
      </c>
      <c r="F148" s="1" t="s">
        <v>824</v>
      </c>
    </row>
    <row r="149" spans="1:6" hidden="1" x14ac:dyDescent="0.45">
      <c r="A149" s="1" t="s">
        <v>437</v>
      </c>
      <c r="B149" s="1" t="s">
        <v>675</v>
      </c>
      <c r="C149" s="1" t="s">
        <v>680</v>
      </c>
      <c r="D149" s="1" t="s">
        <v>520</v>
      </c>
      <c r="E149" s="1" t="s">
        <v>665</v>
      </c>
      <c r="F149" s="1" t="s">
        <v>469</v>
      </c>
    </row>
    <row r="150" spans="1:6" hidden="1" x14ac:dyDescent="0.45">
      <c r="A150" s="1" t="s">
        <v>440</v>
      </c>
      <c r="B150" s="1" t="s">
        <v>825</v>
      </c>
      <c r="C150" s="1" t="s">
        <v>826</v>
      </c>
      <c r="D150" s="1" t="s">
        <v>422</v>
      </c>
      <c r="E150" s="1" t="s">
        <v>464</v>
      </c>
      <c r="F150" s="1" t="s">
        <v>464</v>
      </c>
    </row>
    <row r="151" spans="1:6" hidden="1" x14ac:dyDescent="0.45">
      <c r="A151" s="1" t="s">
        <v>827</v>
      </c>
      <c r="B151" s="1" t="s">
        <v>464</v>
      </c>
      <c r="C151" s="1" t="s">
        <v>800</v>
      </c>
      <c r="D151" s="1" t="s">
        <v>520</v>
      </c>
      <c r="E151" s="1" t="s">
        <v>464</v>
      </c>
      <c r="F151" s="1" t="s">
        <v>464</v>
      </c>
    </row>
    <row r="152" spans="1:6" hidden="1" x14ac:dyDescent="0.45">
      <c r="A152" s="1" t="s">
        <v>441</v>
      </c>
      <c r="B152" s="1" t="s">
        <v>828</v>
      </c>
      <c r="C152" s="1" t="s">
        <v>829</v>
      </c>
      <c r="D152" s="1" t="s">
        <v>159</v>
      </c>
      <c r="E152" s="1" t="s">
        <v>828</v>
      </c>
      <c r="F152" s="1" t="s">
        <v>554</v>
      </c>
    </row>
    <row r="153" spans="1:6" hidden="1" x14ac:dyDescent="0.45">
      <c r="A153" s="1" t="s">
        <v>830</v>
      </c>
      <c r="B153" s="1" t="s">
        <v>831</v>
      </c>
      <c r="C153" s="1" t="s">
        <v>828</v>
      </c>
      <c r="D153" s="1" t="s">
        <v>98</v>
      </c>
      <c r="E153" s="1" t="s">
        <v>464</v>
      </c>
      <c r="F153" s="1" t="s">
        <v>464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39FF2-D66F-4DDA-8834-9ECB22B6C5B4}">
  <dimension ref="A1:H185"/>
  <sheetViews>
    <sheetView workbookViewId="0">
      <selection activeCell="B5" sqref="B5"/>
    </sheetView>
  </sheetViews>
  <sheetFormatPr defaultRowHeight="14.25" x14ac:dyDescent="0.45"/>
  <cols>
    <col min="1" max="1" width="28.19921875" bestFit="1" customWidth="1"/>
    <col min="2" max="2" width="14.59765625" bestFit="1" customWidth="1"/>
    <col min="3" max="3" width="6.53125" bestFit="1" customWidth="1"/>
    <col min="4" max="4" width="8.86328125" bestFit="1" customWidth="1"/>
    <col min="5" max="5" width="7.53125" bestFit="1" customWidth="1"/>
    <col min="6" max="6" width="7.6640625" bestFit="1" customWidth="1"/>
    <col min="7" max="7" width="7.53125" bestFit="1" customWidth="1"/>
    <col min="8" max="8" width="12.265625" bestFit="1" customWidth="1"/>
  </cols>
  <sheetData>
    <row r="1" spans="1:8" x14ac:dyDescent="0.45">
      <c r="A1" t="s">
        <v>0</v>
      </c>
      <c r="B1" t="s">
        <v>1</v>
      </c>
      <c r="C1" t="s">
        <v>2</v>
      </c>
      <c r="D1" t="s">
        <v>3</v>
      </c>
      <c r="E1" t="s">
        <v>4</v>
      </c>
      <c r="F1" t="s">
        <v>5</v>
      </c>
      <c r="G1" t="s">
        <v>6</v>
      </c>
      <c r="H1" t="s">
        <v>7</v>
      </c>
    </row>
    <row r="2" spans="1:8" x14ac:dyDescent="0.45">
      <c r="A2" s="1" t="s">
        <v>8</v>
      </c>
      <c r="B2" s="1" t="s">
        <v>9</v>
      </c>
      <c r="C2" s="1" t="s">
        <v>10</v>
      </c>
      <c r="D2" s="1" t="s">
        <v>9</v>
      </c>
      <c r="E2" s="1" t="s">
        <v>11</v>
      </c>
      <c r="F2" s="1" t="s">
        <v>12</v>
      </c>
      <c r="G2" s="1" t="s">
        <v>12</v>
      </c>
      <c r="H2" s="1" t="s">
        <v>13</v>
      </c>
    </row>
    <row r="3" spans="1:8" x14ac:dyDescent="0.45">
      <c r="A3" s="1" t="s">
        <v>14</v>
      </c>
      <c r="B3" s="1" t="s">
        <v>15</v>
      </c>
      <c r="C3" s="1" t="s">
        <v>16</v>
      </c>
      <c r="D3" s="1" t="s">
        <v>17</v>
      </c>
      <c r="E3" s="1" t="s">
        <v>18</v>
      </c>
      <c r="F3" s="1" t="s">
        <v>12</v>
      </c>
      <c r="G3" s="1" t="s">
        <v>12</v>
      </c>
      <c r="H3" s="1" t="s">
        <v>19</v>
      </c>
    </row>
    <row r="4" spans="1:8" x14ac:dyDescent="0.45">
      <c r="A4" s="1" t="s">
        <v>20</v>
      </c>
      <c r="B4" s="1" t="s">
        <v>21</v>
      </c>
      <c r="C4" s="1" t="s">
        <v>22</v>
      </c>
      <c r="D4" s="1" t="s">
        <v>21</v>
      </c>
      <c r="E4" s="1" t="s">
        <v>22</v>
      </c>
      <c r="F4" s="1" t="s">
        <v>12</v>
      </c>
      <c r="G4" s="1" t="s">
        <v>12</v>
      </c>
      <c r="H4" s="1" t="s">
        <v>23</v>
      </c>
    </row>
    <row r="5" spans="1:8" x14ac:dyDescent="0.45">
      <c r="A5" s="1" t="s">
        <v>24</v>
      </c>
      <c r="B5" s="1" t="s">
        <v>25</v>
      </c>
      <c r="C5" s="1" t="s">
        <v>26</v>
      </c>
      <c r="D5" s="1" t="s">
        <v>25</v>
      </c>
      <c r="E5" s="1" t="s">
        <v>26</v>
      </c>
      <c r="F5" s="1" t="s">
        <v>12</v>
      </c>
      <c r="G5" s="1" t="s">
        <v>12</v>
      </c>
      <c r="H5" s="1" t="s">
        <v>23</v>
      </c>
    </row>
    <row r="6" spans="1:8" x14ac:dyDescent="0.45">
      <c r="A6" s="1" t="s">
        <v>27</v>
      </c>
      <c r="B6" s="1" t="s">
        <v>12</v>
      </c>
      <c r="C6" s="1" t="s">
        <v>12</v>
      </c>
      <c r="D6" s="1" t="s">
        <v>28</v>
      </c>
      <c r="E6" s="1" t="s">
        <v>29</v>
      </c>
      <c r="F6" s="1" t="s">
        <v>12</v>
      </c>
      <c r="G6" s="1" t="s">
        <v>12</v>
      </c>
      <c r="H6" s="1" t="s">
        <v>30</v>
      </c>
    </row>
    <row r="7" spans="1:8" x14ac:dyDescent="0.45">
      <c r="A7" s="1" t="s">
        <v>31</v>
      </c>
      <c r="B7" s="1" t="s">
        <v>32</v>
      </c>
      <c r="C7" s="1" t="s">
        <v>33</v>
      </c>
      <c r="D7" s="1" t="s">
        <v>34</v>
      </c>
      <c r="E7" s="1" t="s">
        <v>16</v>
      </c>
      <c r="F7" s="1" t="s">
        <v>35</v>
      </c>
      <c r="G7" s="1" t="s">
        <v>36</v>
      </c>
      <c r="H7" s="1" t="s">
        <v>37</v>
      </c>
    </row>
    <row r="8" spans="1:8" x14ac:dyDescent="0.45">
      <c r="A8" s="1" t="s">
        <v>38</v>
      </c>
      <c r="B8" s="1" t="s">
        <v>39</v>
      </c>
      <c r="C8" s="1" t="s">
        <v>33</v>
      </c>
      <c r="D8" s="1" t="s">
        <v>40</v>
      </c>
      <c r="E8" s="1" t="s">
        <v>16</v>
      </c>
      <c r="F8" s="1" t="s">
        <v>12</v>
      </c>
      <c r="G8" s="1" t="s">
        <v>12</v>
      </c>
      <c r="H8" s="1" t="s">
        <v>13</v>
      </c>
    </row>
    <row r="9" spans="1:8" x14ac:dyDescent="0.45">
      <c r="A9" s="1" t="s">
        <v>41</v>
      </c>
      <c r="B9" s="1" t="s">
        <v>42</v>
      </c>
      <c r="C9" s="1" t="s">
        <v>16</v>
      </c>
      <c r="D9" s="1" t="s">
        <v>43</v>
      </c>
      <c r="E9" s="1" t="s">
        <v>26</v>
      </c>
      <c r="F9" s="1" t="s">
        <v>12</v>
      </c>
      <c r="G9" s="1" t="s">
        <v>12</v>
      </c>
      <c r="H9" s="1" t="s">
        <v>19</v>
      </c>
    </row>
    <row r="10" spans="1:8" x14ac:dyDescent="0.45">
      <c r="A10" s="1" t="s">
        <v>44</v>
      </c>
      <c r="B10" s="1" t="s">
        <v>45</v>
      </c>
      <c r="C10" s="1" t="s">
        <v>18</v>
      </c>
      <c r="D10" s="1" t="s">
        <v>46</v>
      </c>
      <c r="E10" s="1" t="s">
        <v>47</v>
      </c>
      <c r="F10" s="1" t="s">
        <v>12</v>
      </c>
      <c r="G10" s="1" t="s">
        <v>12</v>
      </c>
      <c r="H10" s="1" t="s">
        <v>48</v>
      </c>
    </row>
    <row r="11" spans="1:8" x14ac:dyDescent="0.45">
      <c r="A11" s="1" t="s">
        <v>49</v>
      </c>
      <c r="B11" s="1" t="s">
        <v>12</v>
      </c>
      <c r="C11" s="1" t="s">
        <v>12</v>
      </c>
      <c r="D11" s="1" t="s">
        <v>50</v>
      </c>
      <c r="E11" s="1" t="s">
        <v>51</v>
      </c>
      <c r="F11" s="1" t="s">
        <v>12</v>
      </c>
      <c r="G11" s="1" t="s">
        <v>12</v>
      </c>
      <c r="H11" s="1" t="s">
        <v>30</v>
      </c>
    </row>
    <row r="12" spans="1:8" x14ac:dyDescent="0.45">
      <c r="A12" s="1" t="s">
        <v>52</v>
      </c>
      <c r="B12" s="1" t="s">
        <v>53</v>
      </c>
      <c r="C12" s="1" t="s">
        <v>10</v>
      </c>
      <c r="D12" s="1" t="s">
        <v>53</v>
      </c>
      <c r="E12" s="1" t="s">
        <v>10</v>
      </c>
      <c r="F12" s="1" t="s">
        <v>12</v>
      </c>
      <c r="G12" s="1" t="s">
        <v>12</v>
      </c>
      <c r="H12" s="1" t="s">
        <v>13</v>
      </c>
    </row>
    <row r="13" spans="1:8" x14ac:dyDescent="0.45">
      <c r="A13" s="1" t="s">
        <v>54</v>
      </c>
      <c r="B13" s="1" t="s">
        <v>55</v>
      </c>
      <c r="C13" s="1" t="s">
        <v>33</v>
      </c>
      <c r="D13" s="1" t="s">
        <v>56</v>
      </c>
      <c r="E13" s="1" t="s">
        <v>16</v>
      </c>
      <c r="F13" s="1" t="s">
        <v>12</v>
      </c>
      <c r="G13" s="1" t="s">
        <v>12</v>
      </c>
      <c r="H13" s="1" t="s">
        <v>19</v>
      </c>
    </row>
    <row r="14" spans="1:8" x14ac:dyDescent="0.45">
      <c r="A14" s="1" t="s">
        <v>57</v>
      </c>
      <c r="B14" s="1" t="s">
        <v>58</v>
      </c>
      <c r="C14" s="1" t="s">
        <v>16</v>
      </c>
      <c r="D14" s="1" t="s">
        <v>59</v>
      </c>
      <c r="E14" s="1" t="s">
        <v>26</v>
      </c>
      <c r="F14" s="1" t="s">
        <v>12</v>
      </c>
      <c r="G14" s="1" t="s">
        <v>12</v>
      </c>
      <c r="H14" s="1" t="s">
        <v>19</v>
      </c>
    </row>
    <row r="15" spans="1:8" x14ac:dyDescent="0.45">
      <c r="A15" s="1" t="s">
        <v>60</v>
      </c>
      <c r="B15" s="1" t="s">
        <v>12</v>
      </c>
      <c r="C15" s="1" t="s">
        <v>12</v>
      </c>
      <c r="D15" s="1" t="s">
        <v>61</v>
      </c>
      <c r="E15" s="1" t="s">
        <v>62</v>
      </c>
      <c r="F15" s="1" t="s">
        <v>12</v>
      </c>
      <c r="G15" s="1" t="s">
        <v>12</v>
      </c>
      <c r="H15" s="1" t="s">
        <v>30</v>
      </c>
    </row>
    <row r="16" spans="1:8" x14ac:dyDescent="0.45">
      <c r="A16" s="1" t="s">
        <v>63</v>
      </c>
      <c r="B16" s="1" t="s">
        <v>64</v>
      </c>
      <c r="C16" s="1" t="s">
        <v>16</v>
      </c>
      <c r="D16" s="1" t="s">
        <v>64</v>
      </c>
      <c r="E16" s="1" t="s">
        <v>16</v>
      </c>
      <c r="F16" s="1" t="s">
        <v>12</v>
      </c>
      <c r="G16" s="1" t="s">
        <v>12</v>
      </c>
      <c r="H16" s="1" t="s">
        <v>23</v>
      </c>
    </row>
    <row r="17" spans="1:8" x14ac:dyDescent="0.45">
      <c r="A17" s="1" t="s">
        <v>65</v>
      </c>
      <c r="B17" s="1" t="s">
        <v>12</v>
      </c>
      <c r="C17" s="1" t="s">
        <v>12</v>
      </c>
      <c r="D17" s="1" t="s">
        <v>66</v>
      </c>
      <c r="E17" s="1" t="s">
        <v>67</v>
      </c>
      <c r="F17" s="1" t="s">
        <v>12</v>
      </c>
      <c r="G17" s="1" t="s">
        <v>12</v>
      </c>
      <c r="H17" s="1" t="s">
        <v>30</v>
      </c>
    </row>
    <row r="18" spans="1:8" x14ac:dyDescent="0.45">
      <c r="A18" s="1" t="s">
        <v>68</v>
      </c>
      <c r="B18" s="1" t="s">
        <v>69</v>
      </c>
      <c r="C18" s="1" t="s">
        <v>11</v>
      </c>
      <c r="D18" s="1" t="s">
        <v>69</v>
      </c>
      <c r="E18" s="1" t="s">
        <v>11</v>
      </c>
      <c r="F18" s="1" t="s">
        <v>12</v>
      </c>
      <c r="G18" s="1" t="s">
        <v>12</v>
      </c>
      <c r="H18" s="1" t="s">
        <v>13</v>
      </c>
    </row>
    <row r="19" spans="1:8" x14ac:dyDescent="0.45">
      <c r="A19" s="1" t="s">
        <v>70</v>
      </c>
      <c r="B19" s="1" t="s">
        <v>71</v>
      </c>
      <c r="C19" s="1" t="s">
        <v>33</v>
      </c>
      <c r="D19" s="1" t="s">
        <v>72</v>
      </c>
      <c r="E19" s="1" t="s">
        <v>16</v>
      </c>
      <c r="F19" s="1" t="s">
        <v>73</v>
      </c>
      <c r="G19" s="1" t="s">
        <v>74</v>
      </c>
      <c r="H19" s="1" t="s">
        <v>37</v>
      </c>
    </row>
    <row r="20" spans="1:8" x14ac:dyDescent="0.45">
      <c r="A20" s="1" t="s">
        <v>75</v>
      </c>
      <c r="B20" s="1" t="s">
        <v>76</v>
      </c>
      <c r="C20" s="1" t="s">
        <v>47</v>
      </c>
      <c r="D20" s="1" t="s">
        <v>76</v>
      </c>
      <c r="E20" s="1" t="s">
        <v>47</v>
      </c>
      <c r="F20" s="1" t="s">
        <v>12</v>
      </c>
      <c r="G20" s="1" t="s">
        <v>12</v>
      </c>
      <c r="H20" s="1" t="s">
        <v>19</v>
      </c>
    </row>
    <row r="21" spans="1:8" x14ac:dyDescent="0.45">
      <c r="A21" s="1" t="s">
        <v>77</v>
      </c>
      <c r="B21" s="1" t="s">
        <v>78</v>
      </c>
      <c r="C21" s="1" t="s">
        <v>79</v>
      </c>
      <c r="D21" s="1" t="s">
        <v>78</v>
      </c>
      <c r="E21" s="1" t="s">
        <v>79</v>
      </c>
      <c r="F21" s="1" t="s">
        <v>12</v>
      </c>
      <c r="G21" s="1" t="s">
        <v>12</v>
      </c>
      <c r="H21" s="1" t="s">
        <v>23</v>
      </c>
    </row>
    <row r="22" spans="1:8" x14ac:dyDescent="0.45">
      <c r="A22" s="1" t="s">
        <v>80</v>
      </c>
      <c r="B22" s="1" t="s">
        <v>12</v>
      </c>
      <c r="C22" s="1" t="s">
        <v>12</v>
      </c>
      <c r="D22" s="1" t="s">
        <v>81</v>
      </c>
      <c r="E22" s="1" t="s">
        <v>10</v>
      </c>
      <c r="F22" s="1" t="s">
        <v>82</v>
      </c>
      <c r="G22" s="1" t="s">
        <v>22</v>
      </c>
      <c r="H22" s="1" t="s">
        <v>37</v>
      </c>
    </row>
    <row r="23" spans="1:8" x14ac:dyDescent="0.45">
      <c r="A23" s="1" t="s">
        <v>83</v>
      </c>
      <c r="B23" s="1" t="s">
        <v>84</v>
      </c>
      <c r="C23" s="1" t="s">
        <v>16</v>
      </c>
      <c r="D23" s="1" t="s">
        <v>84</v>
      </c>
      <c r="E23" s="1" t="s">
        <v>16</v>
      </c>
      <c r="F23" s="1" t="s">
        <v>12</v>
      </c>
      <c r="G23" s="1" t="s">
        <v>12</v>
      </c>
      <c r="H23" s="1" t="s">
        <v>19</v>
      </c>
    </row>
    <row r="24" spans="1:8" x14ac:dyDescent="0.45">
      <c r="A24" s="1" t="s">
        <v>85</v>
      </c>
      <c r="B24" s="1" t="s">
        <v>86</v>
      </c>
      <c r="C24" s="1" t="s">
        <v>26</v>
      </c>
      <c r="D24" s="1" t="s">
        <v>86</v>
      </c>
      <c r="E24" s="1" t="s">
        <v>26</v>
      </c>
      <c r="F24" s="1" t="s">
        <v>12</v>
      </c>
      <c r="G24" s="1" t="s">
        <v>12</v>
      </c>
      <c r="H24" s="1" t="s">
        <v>23</v>
      </c>
    </row>
    <row r="25" spans="1:8" x14ac:dyDescent="0.45">
      <c r="A25" s="1" t="s">
        <v>87</v>
      </c>
      <c r="B25" s="1" t="s">
        <v>88</v>
      </c>
      <c r="C25" s="1" t="s">
        <v>62</v>
      </c>
      <c r="D25" s="1" t="s">
        <v>89</v>
      </c>
      <c r="E25" s="1" t="s">
        <v>90</v>
      </c>
      <c r="F25" s="1" t="s">
        <v>12</v>
      </c>
      <c r="G25" s="1" t="s">
        <v>12</v>
      </c>
      <c r="H25" s="1" t="s">
        <v>23</v>
      </c>
    </row>
    <row r="26" spans="1:8" x14ac:dyDescent="0.45">
      <c r="A26" s="1" t="s">
        <v>91</v>
      </c>
      <c r="B26" s="1" t="s">
        <v>92</v>
      </c>
      <c r="C26" s="1" t="s">
        <v>18</v>
      </c>
      <c r="D26" s="1" t="s">
        <v>93</v>
      </c>
      <c r="E26" s="1" t="s">
        <v>10</v>
      </c>
      <c r="F26" s="1" t="s">
        <v>12</v>
      </c>
      <c r="G26" s="1" t="s">
        <v>12</v>
      </c>
      <c r="H26" s="1" t="s">
        <v>13</v>
      </c>
    </row>
    <row r="27" spans="1:8" x14ac:dyDescent="0.45">
      <c r="A27" s="1" t="s">
        <v>94</v>
      </c>
      <c r="B27" s="1" t="s">
        <v>95</v>
      </c>
      <c r="C27" s="1" t="s">
        <v>90</v>
      </c>
      <c r="D27" s="1" t="s">
        <v>95</v>
      </c>
      <c r="E27" s="1" t="s">
        <v>90</v>
      </c>
      <c r="F27" s="1" t="s">
        <v>12</v>
      </c>
      <c r="G27" s="1" t="s">
        <v>12</v>
      </c>
      <c r="H27" s="1" t="s">
        <v>23</v>
      </c>
    </row>
    <row r="28" spans="1:8" x14ac:dyDescent="0.45">
      <c r="A28" s="1" t="s">
        <v>96</v>
      </c>
      <c r="B28" s="1" t="s">
        <v>12</v>
      </c>
      <c r="C28" s="1" t="s">
        <v>12</v>
      </c>
      <c r="D28" s="1" t="s">
        <v>97</v>
      </c>
      <c r="E28" s="1" t="s">
        <v>67</v>
      </c>
      <c r="F28" s="1" t="s">
        <v>46</v>
      </c>
      <c r="G28" s="1" t="s">
        <v>98</v>
      </c>
      <c r="H28" s="1" t="s">
        <v>30</v>
      </c>
    </row>
    <row r="29" spans="1:8" x14ac:dyDescent="0.45">
      <c r="A29" s="1" t="s">
        <v>99</v>
      </c>
      <c r="B29" s="1" t="s">
        <v>100</v>
      </c>
      <c r="C29" s="1" t="s">
        <v>47</v>
      </c>
      <c r="D29" s="1" t="s">
        <v>100</v>
      </c>
      <c r="E29" s="1" t="s">
        <v>47</v>
      </c>
      <c r="F29" s="1" t="s">
        <v>12</v>
      </c>
      <c r="G29" s="1" t="s">
        <v>12</v>
      </c>
      <c r="H29" s="1" t="s">
        <v>23</v>
      </c>
    </row>
    <row r="30" spans="1:8" x14ac:dyDescent="0.45">
      <c r="A30" s="1" t="s">
        <v>101</v>
      </c>
      <c r="B30" s="1" t="s">
        <v>102</v>
      </c>
      <c r="C30" s="1" t="s">
        <v>67</v>
      </c>
      <c r="D30" s="1" t="s">
        <v>12</v>
      </c>
      <c r="E30" s="1" t="s">
        <v>12</v>
      </c>
      <c r="F30" s="1" t="s">
        <v>12</v>
      </c>
      <c r="G30" s="1" t="s">
        <v>12</v>
      </c>
      <c r="H30" s="1" t="s">
        <v>23</v>
      </c>
    </row>
    <row r="31" spans="1:8" x14ac:dyDescent="0.45">
      <c r="A31" s="1" t="s">
        <v>103</v>
      </c>
      <c r="B31" s="1" t="s">
        <v>104</v>
      </c>
      <c r="C31" s="1" t="s">
        <v>26</v>
      </c>
      <c r="D31" s="1" t="s">
        <v>105</v>
      </c>
      <c r="E31" s="1" t="s">
        <v>26</v>
      </c>
      <c r="F31" s="1" t="s">
        <v>12</v>
      </c>
      <c r="G31" s="1" t="s">
        <v>12</v>
      </c>
      <c r="H31" s="1" t="s">
        <v>23</v>
      </c>
    </row>
    <row r="32" spans="1:8" x14ac:dyDescent="0.45">
      <c r="A32" s="1" t="s">
        <v>106</v>
      </c>
      <c r="B32" s="1" t="s">
        <v>107</v>
      </c>
      <c r="C32" s="1" t="s">
        <v>33</v>
      </c>
      <c r="D32" s="1" t="s">
        <v>108</v>
      </c>
      <c r="E32" s="1" t="s">
        <v>11</v>
      </c>
      <c r="F32" s="1" t="s">
        <v>109</v>
      </c>
      <c r="G32" s="1" t="s">
        <v>22</v>
      </c>
      <c r="H32" s="1" t="s">
        <v>37</v>
      </c>
    </row>
    <row r="33" spans="1:8" x14ac:dyDescent="0.45">
      <c r="A33" s="1" t="s">
        <v>110</v>
      </c>
      <c r="B33" s="1" t="s">
        <v>111</v>
      </c>
      <c r="C33" s="1" t="s">
        <v>33</v>
      </c>
      <c r="D33" s="1" t="s">
        <v>112</v>
      </c>
      <c r="E33" s="1" t="s">
        <v>16</v>
      </c>
      <c r="F33" s="1" t="s">
        <v>12</v>
      </c>
      <c r="G33" s="1" t="s">
        <v>12</v>
      </c>
      <c r="H33" s="1" t="s">
        <v>13</v>
      </c>
    </row>
    <row r="34" spans="1:8" x14ac:dyDescent="0.45">
      <c r="A34" s="1" t="s">
        <v>113</v>
      </c>
      <c r="B34" s="1" t="s">
        <v>114</v>
      </c>
      <c r="C34" s="1" t="s">
        <v>33</v>
      </c>
      <c r="D34" s="1" t="s">
        <v>115</v>
      </c>
      <c r="E34" s="1" t="s">
        <v>16</v>
      </c>
      <c r="F34" s="1" t="s">
        <v>116</v>
      </c>
      <c r="G34" s="1" t="s">
        <v>18</v>
      </c>
      <c r="H34" s="1" t="s">
        <v>37</v>
      </c>
    </row>
    <row r="35" spans="1:8" x14ac:dyDescent="0.45">
      <c r="A35" s="1" t="s">
        <v>117</v>
      </c>
      <c r="B35" s="1" t="s">
        <v>105</v>
      </c>
      <c r="C35" s="1" t="s">
        <v>62</v>
      </c>
      <c r="D35" s="1" t="s">
        <v>105</v>
      </c>
      <c r="E35" s="1" t="s">
        <v>62</v>
      </c>
      <c r="F35" s="1" t="s">
        <v>12</v>
      </c>
      <c r="G35" s="1" t="s">
        <v>12</v>
      </c>
      <c r="H35" s="1" t="s">
        <v>23</v>
      </c>
    </row>
    <row r="36" spans="1:8" x14ac:dyDescent="0.45">
      <c r="A36" s="1" t="s">
        <v>118</v>
      </c>
      <c r="B36" s="1" t="s">
        <v>119</v>
      </c>
      <c r="C36" s="1" t="s">
        <v>18</v>
      </c>
      <c r="D36" s="1" t="s">
        <v>120</v>
      </c>
      <c r="E36" s="1" t="s">
        <v>90</v>
      </c>
      <c r="F36" s="1" t="s">
        <v>12</v>
      </c>
      <c r="G36" s="1" t="s">
        <v>12</v>
      </c>
      <c r="H36" s="1" t="s">
        <v>23</v>
      </c>
    </row>
    <row r="37" spans="1:8" x14ac:dyDescent="0.45">
      <c r="A37" s="1" t="s">
        <v>121</v>
      </c>
      <c r="B37" s="1" t="s">
        <v>122</v>
      </c>
      <c r="C37" s="1" t="s">
        <v>22</v>
      </c>
      <c r="D37" s="1" t="s">
        <v>122</v>
      </c>
      <c r="E37" s="1" t="s">
        <v>22</v>
      </c>
      <c r="F37" s="1" t="s">
        <v>12</v>
      </c>
      <c r="G37" s="1" t="s">
        <v>12</v>
      </c>
      <c r="H37" s="1" t="s">
        <v>23</v>
      </c>
    </row>
    <row r="38" spans="1:8" x14ac:dyDescent="0.45">
      <c r="A38" s="1" t="s">
        <v>123</v>
      </c>
      <c r="B38" s="1" t="s">
        <v>124</v>
      </c>
      <c r="C38" s="1" t="s">
        <v>33</v>
      </c>
      <c r="D38" s="1" t="s">
        <v>125</v>
      </c>
      <c r="E38" s="1" t="s">
        <v>16</v>
      </c>
      <c r="F38" s="1" t="s">
        <v>126</v>
      </c>
      <c r="G38" s="1" t="s">
        <v>79</v>
      </c>
      <c r="H38" s="1" t="s">
        <v>30</v>
      </c>
    </row>
    <row r="39" spans="1:8" x14ac:dyDescent="0.45">
      <c r="A39" s="1" t="s">
        <v>127</v>
      </c>
      <c r="B39" s="1" t="s">
        <v>128</v>
      </c>
      <c r="C39" s="1" t="s">
        <v>16</v>
      </c>
      <c r="D39" s="1" t="s">
        <v>128</v>
      </c>
      <c r="E39" s="1" t="s">
        <v>26</v>
      </c>
      <c r="F39" s="1" t="s">
        <v>12</v>
      </c>
      <c r="G39" s="1" t="s">
        <v>12</v>
      </c>
      <c r="H39" s="1" t="s">
        <v>19</v>
      </c>
    </row>
    <row r="40" spans="1:8" x14ac:dyDescent="0.45">
      <c r="A40" s="1" t="s">
        <v>129</v>
      </c>
      <c r="B40" s="1" t="s">
        <v>17</v>
      </c>
      <c r="C40" s="1" t="s">
        <v>16</v>
      </c>
      <c r="D40" s="1" t="s">
        <v>12</v>
      </c>
      <c r="E40" s="1" t="s">
        <v>12</v>
      </c>
      <c r="F40" s="1" t="s">
        <v>12</v>
      </c>
      <c r="G40" s="1" t="s">
        <v>12</v>
      </c>
      <c r="H40" s="1" t="s">
        <v>19</v>
      </c>
    </row>
    <row r="41" spans="1:8" x14ac:dyDescent="0.45">
      <c r="A41" s="1" t="s">
        <v>130</v>
      </c>
      <c r="B41" s="1" t="s">
        <v>131</v>
      </c>
      <c r="C41" s="1" t="s">
        <v>16</v>
      </c>
      <c r="D41" s="1" t="s">
        <v>132</v>
      </c>
      <c r="E41" s="1" t="s">
        <v>26</v>
      </c>
      <c r="F41" s="1" t="s">
        <v>12</v>
      </c>
      <c r="G41" s="1" t="s">
        <v>12</v>
      </c>
      <c r="H41" s="1" t="s">
        <v>19</v>
      </c>
    </row>
    <row r="42" spans="1:8" x14ac:dyDescent="0.45">
      <c r="A42" s="1" t="s">
        <v>133</v>
      </c>
      <c r="B42" s="1" t="s">
        <v>82</v>
      </c>
      <c r="C42" s="1" t="s">
        <v>16</v>
      </c>
      <c r="D42" s="1" t="s">
        <v>134</v>
      </c>
      <c r="E42" s="1" t="s">
        <v>26</v>
      </c>
      <c r="F42" s="1" t="s">
        <v>12</v>
      </c>
      <c r="G42" s="1" t="s">
        <v>12</v>
      </c>
      <c r="H42" s="1" t="s">
        <v>19</v>
      </c>
    </row>
    <row r="43" spans="1:8" x14ac:dyDescent="0.45">
      <c r="A43" s="1" t="s">
        <v>135</v>
      </c>
      <c r="B43" s="1" t="s">
        <v>136</v>
      </c>
      <c r="C43" s="1" t="s">
        <v>11</v>
      </c>
      <c r="D43" s="1" t="s">
        <v>136</v>
      </c>
      <c r="E43" s="1" t="s">
        <v>11</v>
      </c>
      <c r="F43" s="1" t="s">
        <v>12</v>
      </c>
      <c r="G43" s="1" t="s">
        <v>12</v>
      </c>
      <c r="H43" s="1" t="s">
        <v>23</v>
      </c>
    </row>
    <row r="44" spans="1:8" x14ac:dyDescent="0.45">
      <c r="A44" s="1" t="s">
        <v>137</v>
      </c>
      <c r="B44" s="1" t="s">
        <v>12</v>
      </c>
      <c r="C44" s="1" t="s">
        <v>12</v>
      </c>
      <c r="D44" s="1" t="s">
        <v>138</v>
      </c>
      <c r="E44" s="1" t="s">
        <v>79</v>
      </c>
      <c r="F44" s="1" t="s">
        <v>12</v>
      </c>
      <c r="G44" s="1" t="s">
        <v>12</v>
      </c>
      <c r="H44" s="1" t="s">
        <v>30</v>
      </c>
    </row>
    <row r="45" spans="1:8" x14ac:dyDescent="0.45">
      <c r="A45" s="1" t="s">
        <v>139</v>
      </c>
      <c r="B45" s="1" t="s">
        <v>125</v>
      </c>
      <c r="C45" s="1" t="s">
        <v>16</v>
      </c>
      <c r="D45" s="1" t="s">
        <v>125</v>
      </c>
      <c r="E45" s="1" t="s">
        <v>16</v>
      </c>
      <c r="F45" s="1" t="s">
        <v>140</v>
      </c>
      <c r="G45" s="1" t="s">
        <v>79</v>
      </c>
      <c r="H45" s="1" t="s">
        <v>30</v>
      </c>
    </row>
    <row r="46" spans="1:8" x14ac:dyDescent="0.45">
      <c r="A46" s="1" t="s">
        <v>141</v>
      </c>
      <c r="B46" s="1" t="s">
        <v>142</v>
      </c>
      <c r="C46" s="1" t="s">
        <v>90</v>
      </c>
      <c r="D46" s="1" t="s">
        <v>142</v>
      </c>
      <c r="E46" s="1" t="s">
        <v>90</v>
      </c>
      <c r="F46" s="1" t="s">
        <v>12</v>
      </c>
      <c r="G46" s="1" t="s">
        <v>12</v>
      </c>
      <c r="H46" s="1" t="s">
        <v>13</v>
      </c>
    </row>
    <row r="47" spans="1:8" x14ac:dyDescent="0.45">
      <c r="A47" s="1" t="s">
        <v>143</v>
      </c>
      <c r="B47" s="1" t="s">
        <v>144</v>
      </c>
      <c r="C47" s="1" t="s">
        <v>33</v>
      </c>
      <c r="D47" s="1" t="s">
        <v>145</v>
      </c>
      <c r="E47" s="1" t="s">
        <v>16</v>
      </c>
      <c r="F47" s="1" t="s">
        <v>146</v>
      </c>
      <c r="G47" s="1" t="s">
        <v>79</v>
      </c>
      <c r="H47" s="1" t="s">
        <v>37</v>
      </c>
    </row>
    <row r="48" spans="1:8" x14ac:dyDescent="0.45">
      <c r="A48" s="1" t="s">
        <v>147</v>
      </c>
      <c r="B48" s="1" t="s">
        <v>148</v>
      </c>
      <c r="C48" s="1" t="s">
        <v>11</v>
      </c>
      <c r="D48" s="1" t="s">
        <v>148</v>
      </c>
      <c r="E48" s="1" t="s">
        <v>11</v>
      </c>
      <c r="F48" s="1" t="s">
        <v>12</v>
      </c>
      <c r="G48" s="1" t="s">
        <v>12</v>
      </c>
      <c r="H48" s="1" t="s">
        <v>23</v>
      </c>
    </row>
    <row r="49" spans="1:8" x14ac:dyDescent="0.45">
      <c r="A49" s="1" t="s">
        <v>149</v>
      </c>
      <c r="B49" s="1" t="s">
        <v>150</v>
      </c>
      <c r="C49" s="1" t="s">
        <v>33</v>
      </c>
      <c r="D49" s="1" t="s">
        <v>151</v>
      </c>
      <c r="E49" s="1" t="s">
        <v>16</v>
      </c>
      <c r="F49" s="1" t="s">
        <v>152</v>
      </c>
      <c r="G49" s="1" t="s">
        <v>79</v>
      </c>
      <c r="H49" s="1" t="s">
        <v>37</v>
      </c>
    </row>
    <row r="50" spans="1:8" x14ac:dyDescent="0.45">
      <c r="A50" s="1" t="s">
        <v>153</v>
      </c>
      <c r="B50" s="1" t="s">
        <v>154</v>
      </c>
      <c r="C50" s="1" t="s">
        <v>155</v>
      </c>
      <c r="D50" s="1" t="s">
        <v>156</v>
      </c>
      <c r="E50" s="1" t="s">
        <v>22</v>
      </c>
      <c r="F50" s="1" t="s">
        <v>12</v>
      </c>
      <c r="G50" s="1" t="s">
        <v>12</v>
      </c>
      <c r="H50" s="1" t="s">
        <v>23</v>
      </c>
    </row>
    <row r="51" spans="1:8" x14ac:dyDescent="0.45">
      <c r="A51" s="1" t="s">
        <v>157</v>
      </c>
      <c r="B51" s="1" t="s">
        <v>158</v>
      </c>
      <c r="C51" s="1" t="s">
        <v>159</v>
      </c>
      <c r="D51" s="1" t="s">
        <v>160</v>
      </c>
      <c r="E51" s="1" t="s">
        <v>98</v>
      </c>
      <c r="F51" s="1" t="s">
        <v>12</v>
      </c>
      <c r="G51" s="1" t="s">
        <v>12</v>
      </c>
      <c r="H51" s="1" t="s">
        <v>23</v>
      </c>
    </row>
    <row r="52" spans="1:8" x14ac:dyDescent="0.45">
      <c r="A52" s="1" t="s">
        <v>161</v>
      </c>
      <c r="B52" s="1" t="s">
        <v>162</v>
      </c>
      <c r="C52" s="1" t="s">
        <v>16</v>
      </c>
      <c r="D52" s="1" t="s">
        <v>163</v>
      </c>
      <c r="E52" s="1" t="s">
        <v>26</v>
      </c>
      <c r="F52" s="1" t="s">
        <v>12</v>
      </c>
      <c r="G52" s="1" t="s">
        <v>12</v>
      </c>
      <c r="H52" s="1" t="s">
        <v>19</v>
      </c>
    </row>
    <row r="53" spans="1:8" x14ac:dyDescent="0.45">
      <c r="A53" s="1" t="s">
        <v>164</v>
      </c>
      <c r="B53" s="1" t="s">
        <v>165</v>
      </c>
      <c r="C53" s="1" t="s">
        <v>10</v>
      </c>
      <c r="D53" s="1" t="s">
        <v>165</v>
      </c>
      <c r="E53" s="1" t="s">
        <v>10</v>
      </c>
      <c r="F53" s="1" t="s">
        <v>12</v>
      </c>
      <c r="G53" s="1" t="s">
        <v>12</v>
      </c>
      <c r="H53" s="1" t="s">
        <v>23</v>
      </c>
    </row>
    <row r="54" spans="1:8" x14ac:dyDescent="0.45">
      <c r="A54" s="1" t="s">
        <v>166</v>
      </c>
      <c r="B54" s="1" t="s">
        <v>167</v>
      </c>
      <c r="C54" s="1" t="s">
        <v>47</v>
      </c>
      <c r="D54" s="1" t="s">
        <v>167</v>
      </c>
      <c r="E54" s="1" t="s">
        <v>47</v>
      </c>
      <c r="F54" s="1" t="s">
        <v>12</v>
      </c>
      <c r="G54" s="1" t="s">
        <v>12</v>
      </c>
      <c r="H54" s="1" t="s">
        <v>23</v>
      </c>
    </row>
    <row r="55" spans="1:8" x14ac:dyDescent="0.45">
      <c r="A55" s="1" t="s">
        <v>168</v>
      </c>
      <c r="B55" s="1" t="s">
        <v>12</v>
      </c>
      <c r="C55" s="1" t="s">
        <v>12</v>
      </c>
      <c r="D55" s="1" t="s">
        <v>169</v>
      </c>
      <c r="E55" s="1" t="s">
        <v>62</v>
      </c>
      <c r="F55" s="1" t="s">
        <v>170</v>
      </c>
      <c r="G55" s="1" t="s">
        <v>47</v>
      </c>
      <c r="H55" s="1" t="s">
        <v>19</v>
      </c>
    </row>
    <row r="56" spans="1:8" x14ac:dyDescent="0.45">
      <c r="A56" s="1" t="s">
        <v>171</v>
      </c>
      <c r="B56" s="1" t="s">
        <v>12</v>
      </c>
      <c r="C56" s="1" t="s">
        <v>12</v>
      </c>
      <c r="D56" s="1" t="s">
        <v>172</v>
      </c>
      <c r="E56" s="1" t="s">
        <v>47</v>
      </c>
      <c r="F56" s="1" t="s">
        <v>12</v>
      </c>
      <c r="G56" s="1" t="s">
        <v>12</v>
      </c>
      <c r="H56" s="1" t="s">
        <v>19</v>
      </c>
    </row>
    <row r="57" spans="1:8" x14ac:dyDescent="0.45">
      <c r="A57" s="1" t="s">
        <v>173</v>
      </c>
      <c r="B57" s="1" t="s">
        <v>174</v>
      </c>
      <c r="C57" s="1" t="s">
        <v>16</v>
      </c>
      <c r="D57" s="1" t="s">
        <v>174</v>
      </c>
      <c r="E57" s="1" t="s">
        <v>16</v>
      </c>
      <c r="F57" s="1" t="s">
        <v>12</v>
      </c>
      <c r="G57" s="1" t="s">
        <v>12</v>
      </c>
      <c r="H57" s="1" t="s">
        <v>175</v>
      </c>
    </row>
    <row r="58" spans="1:8" x14ac:dyDescent="0.45">
      <c r="A58" s="1" t="s">
        <v>176</v>
      </c>
      <c r="B58" s="1" t="s">
        <v>177</v>
      </c>
      <c r="C58" s="1" t="s">
        <v>16</v>
      </c>
      <c r="D58" s="1" t="s">
        <v>12</v>
      </c>
      <c r="E58" s="1" t="s">
        <v>12</v>
      </c>
      <c r="F58" s="1" t="s">
        <v>178</v>
      </c>
      <c r="G58" s="1" t="s">
        <v>62</v>
      </c>
      <c r="H58" s="1" t="s">
        <v>19</v>
      </c>
    </row>
    <row r="59" spans="1:8" x14ac:dyDescent="0.45">
      <c r="A59" s="1" t="s">
        <v>179</v>
      </c>
      <c r="B59" s="1" t="s">
        <v>180</v>
      </c>
      <c r="C59" s="1" t="s">
        <v>16</v>
      </c>
      <c r="D59" s="1" t="s">
        <v>181</v>
      </c>
      <c r="E59" s="1" t="s">
        <v>26</v>
      </c>
      <c r="F59" s="1" t="s">
        <v>12</v>
      </c>
      <c r="G59" s="1" t="s">
        <v>12</v>
      </c>
      <c r="H59" s="1" t="s">
        <v>19</v>
      </c>
    </row>
    <row r="60" spans="1:8" x14ac:dyDescent="0.45">
      <c r="A60" s="1" t="s">
        <v>182</v>
      </c>
      <c r="B60" s="1" t="s">
        <v>12</v>
      </c>
      <c r="C60" s="1" t="s">
        <v>12</v>
      </c>
      <c r="D60" s="1" t="s">
        <v>183</v>
      </c>
      <c r="E60" s="1" t="s">
        <v>79</v>
      </c>
      <c r="F60" s="1" t="s">
        <v>12</v>
      </c>
      <c r="G60" s="1" t="s">
        <v>12</v>
      </c>
      <c r="H60" s="1" t="s">
        <v>175</v>
      </c>
    </row>
    <row r="61" spans="1:8" x14ac:dyDescent="0.45">
      <c r="A61" s="1" t="s">
        <v>184</v>
      </c>
      <c r="B61" s="1" t="s">
        <v>185</v>
      </c>
      <c r="C61" s="1" t="s">
        <v>11</v>
      </c>
      <c r="D61" s="1" t="s">
        <v>185</v>
      </c>
      <c r="E61" s="1" t="s">
        <v>11</v>
      </c>
      <c r="F61" s="1" t="s">
        <v>12</v>
      </c>
      <c r="G61" s="1" t="s">
        <v>12</v>
      </c>
      <c r="H61" s="1" t="s">
        <v>23</v>
      </c>
    </row>
    <row r="62" spans="1:8" x14ac:dyDescent="0.45">
      <c r="A62" s="1" t="s">
        <v>186</v>
      </c>
      <c r="B62" s="1" t="s">
        <v>187</v>
      </c>
      <c r="C62" s="1" t="s">
        <v>47</v>
      </c>
      <c r="D62" s="1" t="s">
        <v>187</v>
      </c>
      <c r="E62" s="1" t="s">
        <v>47</v>
      </c>
      <c r="F62" s="1" t="s">
        <v>12</v>
      </c>
      <c r="G62" s="1" t="s">
        <v>12</v>
      </c>
      <c r="H62" s="1" t="s">
        <v>23</v>
      </c>
    </row>
    <row r="63" spans="1:8" x14ac:dyDescent="0.45">
      <c r="A63" s="1" t="s">
        <v>188</v>
      </c>
      <c r="B63" s="1" t="s">
        <v>189</v>
      </c>
      <c r="C63" s="1" t="s">
        <v>33</v>
      </c>
      <c r="D63" s="1" t="s">
        <v>190</v>
      </c>
      <c r="E63" s="1" t="s">
        <v>16</v>
      </c>
      <c r="F63" s="1" t="s">
        <v>191</v>
      </c>
      <c r="G63" s="1" t="s">
        <v>11</v>
      </c>
      <c r="H63" s="1" t="s">
        <v>48</v>
      </c>
    </row>
    <row r="64" spans="1:8" x14ac:dyDescent="0.45">
      <c r="A64" s="1" t="s">
        <v>192</v>
      </c>
      <c r="B64" s="1" t="s">
        <v>193</v>
      </c>
      <c r="C64" s="1" t="s">
        <v>16</v>
      </c>
      <c r="D64" s="1" t="s">
        <v>59</v>
      </c>
      <c r="E64" s="1" t="s">
        <v>26</v>
      </c>
      <c r="F64" s="1" t="s">
        <v>12</v>
      </c>
      <c r="G64" s="1" t="s">
        <v>12</v>
      </c>
      <c r="H64" s="1" t="s">
        <v>19</v>
      </c>
    </row>
    <row r="65" spans="1:8" x14ac:dyDescent="0.45">
      <c r="A65" s="1" t="s">
        <v>194</v>
      </c>
      <c r="B65" s="1" t="s">
        <v>195</v>
      </c>
      <c r="C65" s="1" t="s">
        <v>10</v>
      </c>
      <c r="D65" s="1" t="s">
        <v>195</v>
      </c>
      <c r="E65" s="1" t="s">
        <v>10</v>
      </c>
      <c r="F65" s="1" t="s">
        <v>12</v>
      </c>
      <c r="G65" s="1" t="s">
        <v>12</v>
      </c>
      <c r="H65" s="1" t="s">
        <v>23</v>
      </c>
    </row>
    <row r="66" spans="1:8" x14ac:dyDescent="0.45">
      <c r="A66" s="1" t="s">
        <v>196</v>
      </c>
      <c r="B66" s="1" t="s">
        <v>92</v>
      </c>
      <c r="C66" s="1" t="s">
        <v>16</v>
      </c>
      <c r="D66" s="1" t="s">
        <v>197</v>
      </c>
      <c r="E66" s="1" t="s">
        <v>26</v>
      </c>
      <c r="F66" s="1" t="s">
        <v>12</v>
      </c>
      <c r="G66" s="1" t="s">
        <v>12</v>
      </c>
      <c r="H66" s="1" t="s">
        <v>19</v>
      </c>
    </row>
    <row r="67" spans="1:8" x14ac:dyDescent="0.45">
      <c r="A67" s="1" t="s">
        <v>198</v>
      </c>
      <c r="B67" s="1" t="s">
        <v>12</v>
      </c>
      <c r="C67" s="1" t="s">
        <v>12</v>
      </c>
      <c r="D67" s="1" t="s">
        <v>199</v>
      </c>
      <c r="E67" s="1" t="s">
        <v>47</v>
      </c>
      <c r="F67" s="1" t="s">
        <v>12</v>
      </c>
      <c r="G67" s="1" t="s">
        <v>12</v>
      </c>
      <c r="H67" s="1" t="s">
        <v>30</v>
      </c>
    </row>
    <row r="68" spans="1:8" x14ac:dyDescent="0.45">
      <c r="A68" s="1" t="s">
        <v>200</v>
      </c>
      <c r="B68" s="1" t="s">
        <v>12</v>
      </c>
      <c r="C68" s="1" t="s">
        <v>12</v>
      </c>
      <c r="D68" s="1" t="s">
        <v>201</v>
      </c>
      <c r="E68" s="1" t="s">
        <v>67</v>
      </c>
      <c r="F68" s="1" t="s">
        <v>12</v>
      </c>
      <c r="G68" s="1" t="s">
        <v>12</v>
      </c>
      <c r="H68" s="1" t="s">
        <v>30</v>
      </c>
    </row>
    <row r="69" spans="1:8" x14ac:dyDescent="0.45">
      <c r="A69" s="1" t="s">
        <v>202</v>
      </c>
      <c r="B69" s="1" t="s">
        <v>12</v>
      </c>
      <c r="C69" s="1" t="s">
        <v>12</v>
      </c>
      <c r="D69" s="1" t="s">
        <v>28</v>
      </c>
      <c r="E69" s="1" t="s">
        <v>203</v>
      </c>
      <c r="F69" s="1" t="s">
        <v>12</v>
      </c>
      <c r="G69" s="1" t="s">
        <v>12</v>
      </c>
      <c r="H69" s="1" t="s">
        <v>175</v>
      </c>
    </row>
    <row r="70" spans="1:8" x14ac:dyDescent="0.45">
      <c r="A70" s="1" t="s">
        <v>204</v>
      </c>
      <c r="B70" s="1" t="s">
        <v>205</v>
      </c>
      <c r="C70" s="1" t="s">
        <v>90</v>
      </c>
      <c r="D70" s="1" t="s">
        <v>205</v>
      </c>
      <c r="E70" s="1" t="s">
        <v>90</v>
      </c>
      <c r="F70" s="1" t="s">
        <v>206</v>
      </c>
      <c r="G70" s="1" t="s">
        <v>155</v>
      </c>
      <c r="H70" s="1" t="s">
        <v>30</v>
      </c>
    </row>
    <row r="71" spans="1:8" x14ac:dyDescent="0.45">
      <c r="A71" s="1" t="s">
        <v>207</v>
      </c>
      <c r="B71" s="1" t="s">
        <v>208</v>
      </c>
      <c r="C71" s="1" t="s">
        <v>26</v>
      </c>
      <c r="D71" s="1" t="s">
        <v>208</v>
      </c>
      <c r="E71" s="1" t="s">
        <v>26</v>
      </c>
      <c r="F71" s="1" t="s">
        <v>12</v>
      </c>
      <c r="G71" s="1" t="s">
        <v>12</v>
      </c>
      <c r="H71" s="1" t="s">
        <v>23</v>
      </c>
    </row>
    <row r="72" spans="1:8" x14ac:dyDescent="0.45">
      <c r="A72" s="1" t="s">
        <v>209</v>
      </c>
      <c r="B72" s="1" t="s">
        <v>210</v>
      </c>
      <c r="C72" s="1" t="s">
        <v>26</v>
      </c>
      <c r="D72" s="1" t="s">
        <v>211</v>
      </c>
      <c r="E72" s="1" t="s">
        <v>47</v>
      </c>
      <c r="F72" s="1" t="s">
        <v>12</v>
      </c>
      <c r="G72" s="1" t="s">
        <v>12</v>
      </c>
      <c r="H72" s="1" t="s">
        <v>23</v>
      </c>
    </row>
    <row r="73" spans="1:8" x14ac:dyDescent="0.45">
      <c r="A73" s="1" t="s">
        <v>212</v>
      </c>
      <c r="B73" s="1" t="s">
        <v>12</v>
      </c>
      <c r="C73" s="1" t="s">
        <v>12</v>
      </c>
      <c r="D73" s="1" t="s">
        <v>100</v>
      </c>
      <c r="E73" s="1" t="s">
        <v>155</v>
      </c>
      <c r="F73" s="1" t="s">
        <v>12</v>
      </c>
      <c r="G73" s="1" t="s">
        <v>12</v>
      </c>
      <c r="H73" s="1" t="s">
        <v>37</v>
      </c>
    </row>
    <row r="74" spans="1:8" x14ac:dyDescent="0.45">
      <c r="A74" s="1" t="s">
        <v>213</v>
      </c>
      <c r="B74" s="1" t="s">
        <v>214</v>
      </c>
      <c r="C74" s="1" t="s">
        <v>18</v>
      </c>
      <c r="D74" s="1" t="s">
        <v>214</v>
      </c>
      <c r="E74" s="1" t="s">
        <v>18</v>
      </c>
      <c r="F74" s="1" t="s">
        <v>12</v>
      </c>
      <c r="G74" s="1" t="s">
        <v>12</v>
      </c>
      <c r="H74" s="1" t="s">
        <v>30</v>
      </c>
    </row>
    <row r="75" spans="1:8" x14ac:dyDescent="0.45">
      <c r="A75" s="1" t="s">
        <v>215</v>
      </c>
      <c r="B75" s="1" t="s">
        <v>216</v>
      </c>
      <c r="C75" s="1" t="s">
        <v>16</v>
      </c>
      <c r="D75" s="1" t="s">
        <v>217</v>
      </c>
      <c r="E75" s="1" t="s">
        <v>26</v>
      </c>
      <c r="F75" s="1" t="s">
        <v>218</v>
      </c>
      <c r="G75" s="1" t="s">
        <v>74</v>
      </c>
      <c r="H75" s="1" t="s">
        <v>30</v>
      </c>
    </row>
    <row r="76" spans="1:8" x14ac:dyDescent="0.45">
      <c r="A76" s="1" t="s">
        <v>219</v>
      </c>
      <c r="B76" s="1" t="s">
        <v>12</v>
      </c>
      <c r="C76" s="1" t="s">
        <v>12</v>
      </c>
      <c r="D76" s="1" t="s">
        <v>220</v>
      </c>
      <c r="E76" s="1" t="s">
        <v>10</v>
      </c>
      <c r="F76" s="1" t="s">
        <v>12</v>
      </c>
      <c r="G76" s="1" t="s">
        <v>12</v>
      </c>
      <c r="H76" s="1" t="s">
        <v>13</v>
      </c>
    </row>
    <row r="77" spans="1:8" x14ac:dyDescent="0.45">
      <c r="A77" s="1" t="s">
        <v>221</v>
      </c>
      <c r="B77" s="1" t="s">
        <v>222</v>
      </c>
      <c r="C77" s="1" t="s">
        <v>16</v>
      </c>
      <c r="D77" s="1" t="s">
        <v>222</v>
      </c>
      <c r="E77" s="1" t="s">
        <v>26</v>
      </c>
      <c r="F77" s="1" t="s">
        <v>12</v>
      </c>
      <c r="G77" s="1" t="s">
        <v>12</v>
      </c>
      <c r="H77" s="1" t="s">
        <v>19</v>
      </c>
    </row>
    <row r="78" spans="1:8" x14ac:dyDescent="0.45">
      <c r="A78" s="1" t="s">
        <v>223</v>
      </c>
      <c r="B78" s="1" t="s">
        <v>224</v>
      </c>
      <c r="C78" s="1" t="s">
        <v>11</v>
      </c>
      <c r="D78" s="1" t="s">
        <v>12</v>
      </c>
      <c r="E78" s="1" t="s">
        <v>12</v>
      </c>
      <c r="F78" s="1" t="s">
        <v>12</v>
      </c>
      <c r="G78" s="1" t="s">
        <v>12</v>
      </c>
      <c r="H78" s="1" t="s">
        <v>19</v>
      </c>
    </row>
    <row r="79" spans="1:8" x14ac:dyDescent="0.45">
      <c r="A79" s="1" t="s">
        <v>225</v>
      </c>
      <c r="B79" s="1" t="s">
        <v>191</v>
      </c>
      <c r="C79" s="1" t="s">
        <v>22</v>
      </c>
      <c r="D79" s="1" t="s">
        <v>191</v>
      </c>
      <c r="E79" s="1" t="s">
        <v>22</v>
      </c>
      <c r="F79" s="1" t="s">
        <v>226</v>
      </c>
      <c r="G79" s="1" t="s">
        <v>16</v>
      </c>
      <c r="H79" s="1" t="s">
        <v>13</v>
      </c>
    </row>
    <row r="80" spans="1:8" x14ac:dyDescent="0.45">
      <c r="A80" s="1" t="s">
        <v>227</v>
      </c>
      <c r="B80" s="1" t="s">
        <v>169</v>
      </c>
      <c r="C80" s="1" t="s">
        <v>33</v>
      </c>
      <c r="D80" s="1" t="s">
        <v>97</v>
      </c>
      <c r="E80" s="1" t="s">
        <v>16</v>
      </c>
      <c r="F80" s="1" t="s">
        <v>12</v>
      </c>
      <c r="G80" s="1" t="s">
        <v>12</v>
      </c>
      <c r="H80" s="1" t="s">
        <v>13</v>
      </c>
    </row>
    <row r="81" spans="1:8" x14ac:dyDescent="0.45">
      <c r="A81" s="1" t="s">
        <v>228</v>
      </c>
      <c r="B81" s="1" t="s">
        <v>12</v>
      </c>
      <c r="C81" s="1" t="s">
        <v>12</v>
      </c>
      <c r="D81" s="1" t="s">
        <v>229</v>
      </c>
      <c r="E81" s="1" t="s">
        <v>74</v>
      </c>
      <c r="F81" s="1" t="s">
        <v>12</v>
      </c>
      <c r="G81" s="1" t="s">
        <v>12</v>
      </c>
      <c r="H81" s="1" t="s">
        <v>13</v>
      </c>
    </row>
    <row r="82" spans="1:8" x14ac:dyDescent="0.45">
      <c r="A82" s="1" t="s">
        <v>230</v>
      </c>
      <c r="B82" s="1" t="s">
        <v>126</v>
      </c>
      <c r="C82" s="1" t="s">
        <v>18</v>
      </c>
      <c r="D82" s="1" t="s">
        <v>28</v>
      </c>
      <c r="E82" s="1" t="s">
        <v>90</v>
      </c>
      <c r="F82" s="1" t="s">
        <v>12</v>
      </c>
      <c r="G82" s="1" t="s">
        <v>12</v>
      </c>
      <c r="H82" s="1" t="s">
        <v>13</v>
      </c>
    </row>
    <row r="83" spans="1:8" x14ac:dyDescent="0.45">
      <c r="A83" s="1" t="s">
        <v>231</v>
      </c>
      <c r="B83" s="1" t="s">
        <v>42</v>
      </c>
      <c r="C83" s="1" t="s">
        <v>16</v>
      </c>
      <c r="D83" s="1" t="s">
        <v>232</v>
      </c>
      <c r="E83" s="1" t="s">
        <v>26</v>
      </c>
      <c r="F83" s="1" t="s">
        <v>233</v>
      </c>
      <c r="G83" s="1" t="s">
        <v>98</v>
      </c>
      <c r="H83" s="1" t="s">
        <v>19</v>
      </c>
    </row>
    <row r="84" spans="1:8" x14ac:dyDescent="0.45">
      <c r="A84" s="1" t="s">
        <v>234</v>
      </c>
      <c r="B84" s="1" t="s">
        <v>12</v>
      </c>
      <c r="C84" s="1" t="s">
        <v>12</v>
      </c>
      <c r="D84" s="1" t="s">
        <v>235</v>
      </c>
      <c r="E84" s="1" t="s">
        <v>90</v>
      </c>
      <c r="F84" s="1" t="s">
        <v>12</v>
      </c>
      <c r="G84" s="1" t="s">
        <v>12</v>
      </c>
      <c r="H84" s="1" t="s">
        <v>13</v>
      </c>
    </row>
    <row r="85" spans="1:8" x14ac:dyDescent="0.45">
      <c r="A85" s="1" t="s">
        <v>236</v>
      </c>
      <c r="B85" s="1" t="s">
        <v>237</v>
      </c>
      <c r="C85" s="1" t="s">
        <v>26</v>
      </c>
      <c r="D85" s="1" t="s">
        <v>237</v>
      </c>
      <c r="E85" s="1" t="s">
        <v>26</v>
      </c>
      <c r="F85" s="1" t="s">
        <v>238</v>
      </c>
      <c r="G85" s="1" t="s">
        <v>90</v>
      </c>
      <c r="H85" s="1" t="s">
        <v>19</v>
      </c>
    </row>
    <row r="86" spans="1:8" x14ac:dyDescent="0.45">
      <c r="A86" s="1" t="s">
        <v>239</v>
      </c>
      <c r="B86" s="1" t="s">
        <v>240</v>
      </c>
      <c r="C86" s="1" t="s">
        <v>26</v>
      </c>
      <c r="D86" s="1" t="s">
        <v>240</v>
      </c>
      <c r="E86" s="1" t="s">
        <v>26</v>
      </c>
      <c r="F86" s="1" t="s">
        <v>12</v>
      </c>
      <c r="G86" s="1" t="s">
        <v>12</v>
      </c>
      <c r="H86" s="1" t="s">
        <v>23</v>
      </c>
    </row>
    <row r="87" spans="1:8" x14ac:dyDescent="0.45">
      <c r="A87" s="1" t="s">
        <v>241</v>
      </c>
      <c r="B87" s="1" t="s">
        <v>220</v>
      </c>
      <c r="C87" s="1" t="s">
        <v>18</v>
      </c>
      <c r="D87" s="1" t="s">
        <v>242</v>
      </c>
      <c r="E87" s="1" t="s">
        <v>10</v>
      </c>
      <c r="F87" s="1" t="s">
        <v>12</v>
      </c>
      <c r="G87" s="1" t="s">
        <v>12</v>
      </c>
      <c r="H87" s="1" t="s">
        <v>30</v>
      </c>
    </row>
    <row r="88" spans="1:8" x14ac:dyDescent="0.45">
      <c r="A88" s="1" t="s">
        <v>243</v>
      </c>
      <c r="B88" s="1" t="s">
        <v>12</v>
      </c>
      <c r="C88" s="1" t="s">
        <v>12</v>
      </c>
      <c r="D88" s="1" t="s">
        <v>244</v>
      </c>
      <c r="E88" s="1" t="s">
        <v>62</v>
      </c>
      <c r="F88" s="1" t="s">
        <v>12</v>
      </c>
      <c r="G88" s="1" t="s">
        <v>12</v>
      </c>
      <c r="H88" s="1" t="s">
        <v>13</v>
      </c>
    </row>
    <row r="89" spans="1:8" x14ac:dyDescent="0.45">
      <c r="A89" s="1" t="s">
        <v>245</v>
      </c>
      <c r="B89" s="1" t="s">
        <v>246</v>
      </c>
      <c r="C89" s="1" t="s">
        <v>26</v>
      </c>
      <c r="D89" s="1" t="s">
        <v>246</v>
      </c>
      <c r="E89" s="1" t="s">
        <v>26</v>
      </c>
      <c r="F89" s="1" t="s">
        <v>12</v>
      </c>
      <c r="G89" s="1" t="s">
        <v>12</v>
      </c>
      <c r="H89" s="1" t="s">
        <v>13</v>
      </c>
    </row>
    <row r="90" spans="1:8" x14ac:dyDescent="0.45">
      <c r="A90" s="1" t="s">
        <v>247</v>
      </c>
      <c r="B90" s="1" t="s">
        <v>248</v>
      </c>
      <c r="C90" s="1" t="s">
        <v>33</v>
      </c>
      <c r="D90" s="1" t="s">
        <v>249</v>
      </c>
      <c r="E90" s="1" t="s">
        <v>26</v>
      </c>
      <c r="F90" s="1" t="s">
        <v>12</v>
      </c>
      <c r="G90" s="1" t="s">
        <v>12</v>
      </c>
      <c r="H90" s="1" t="s">
        <v>48</v>
      </c>
    </row>
    <row r="91" spans="1:8" x14ac:dyDescent="0.45">
      <c r="A91" s="1" t="s">
        <v>250</v>
      </c>
      <c r="B91" s="1" t="s">
        <v>251</v>
      </c>
      <c r="C91" s="1" t="s">
        <v>47</v>
      </c>
      <c r="D91" s="1" t="s">
        <v>251</v>
      </c>
      <c r="E91" s="1" t="s">
        <v>47</v>
      </c>
      <c r="F91" s="1" t="s">
        <v>12</v>
      </c>
      <c r="G91" s="1" t="s">
        <v>12</v>
      </c>
      <c r="H91" s="1" t="s">
        <v>23</v>
      </c>
    </row>
    <row r="92" spans="1:8" x14ac:dyDescent="0.45">
      <c r="A92" s="1" t="s">
        <v>252</v>
      </c>
      <c r="B92" s="1" t="s">
        <v>191</v>
      </c>
      <c r="C92" s="1" t="s">
        <v>33</v>
      </c>
      <c r="D92" s="1" t="s">
        <v>12</v>
      </c>
      <c r="E92" s="1" t="s">
        <v>12</v>
      </c>
      <c r="F92" s="1" t="s">
        <v>12</v>
      </c>
      <c r="G92" s="1" t="s">
        <v>12</v>
      </c>
      <c r="H92" s="1" t="s">
        <v>175</v>
      </c>
    </row>
    <row r="93" spans="1:8" x14ac:dyDescent="0.45">
      <c r="A93" s="1" t="s">
        <v>253</v>
      </c>
      <c r="B93" s="1" t="s">
        <v>12</v>
      </c>
      <c r="C93" s="1" t="s">
        <v>12</v>
      </c>
      <c r="D93" s="1" t="s">
        <v>254</v>
      </c>
      <c r="E93" s="1" t="s">
        <v>10</v>
      </c>
      <c r="F93" s="1" t="s">
        <v>12</v>
      </c>
      <c r="G93" s="1" t="s">
        <v>12</v>
      </c>
      <c r="H93" s="1" t="s">
        <v>13</v>
      </c>
    </row>
    <row r="94" spans="1:8" x14ac:dyDescent="0.45">
      <c r="A94" s="1" t="s">
        <v>255</v>
      </c>
      <c r="B94" s="1" t="s">
        <v>256</v>
      </c>
      <c r="C94" s="1" t="s">
        <v>47</v>
      </c>
      <c r="D94" s="1" t="s">
        <v>256</v>
      </c>
      <c r="E94" s="1" t="s">
        <v>47</v>
      </c>
      <c r="F94" s="1" t="s">
        <v>12</v>
      </c>
      <c r="G94" s="1" t="s">
        <v>12</v>
      </c>
      <c r="H94" s="1" t="s">
        <v>19</v>
      </c>
    </row>
    <row r="95" spans="1:8" x14ac:dyDescent="0.45">
      <c r="A95" s="1" t="s">
        <v>257</v>
      </c>
      <c r="B95" s="1" t="s">
        <v>258</v>
      </c>
      <c r="C95" s="1" t="s">
        <v>33</v>
      </c>
      <c r="D95" s="1" t="s">
        <v>237</v>
      </c>
      <c r="E95" s="1" t="s">
        <v>16</v>
      </c>
      <c r="F95" s="1" t="s">
        <v>12</v>
      </c>
      <c r="G95" s="1" t="s">
        <v>12</v>
      </c>
      <c r="H95" s="1" t="s">
        <v>13</v>
      </c>
    </row>
    <row r="96" spans="1:8" x14ac:dyDescent="0.45">
      <c r="A96" s="1" t="s">
        <v>259</v>
      </c>
      <c r="B96" s="1" t="s">
        <v>128</v>
      </c>
      <c r="C96" s="1" t="s">
        <v>26</v>
      </c>
      <c r="D96" s="1" t="s">
        <v>128</v>
      </c>
      <c r="E96" s="1" t="s">
        <v>26</v>
      </c>
      <c r="F96" s="1" t="s">
        <v>12</v>
      </c>
      <c r="G96" s="1" t="s">
        <v>12</v>
      </c>
      <c r="H96" s="1" t="s">
        <v>13</v>
      </c>
    </row>
    <row r="97" spans="1:8" x14ac:dyDescent="0.45">
      <c r="A97" s="1" t="s">
        <v>260</v>
      </c>
      <c r="B97" s="1" t="s">
        <v>261</v>
      </c>
      <c r="C97" s="1" t="s">
        <v>16</v>
      </c>
      <c r="D97" s="1" t="s">
        <v>262</v>
      </c>
      <c r="E97" s="1" t="s">
        <v>26</v>
      </c>
      <c r="F97" s="1" t="s">
        <v>12</v>
      </c>
      <c r="G97" s="1" t="s">
        <v>12</v>
      </c>
      <c r="H97" s="1" t="s">
        <v>19</v>
      </c>
    </row>
    <row r="98" spans="1:8" x14ac:dyDescent="0.45">
      <c r="A98" s="1" t="s">
        <v>263</v>
      </c>
      <c r="B98" s="1" t="s">
        <v>264</v>
      </c>
      <c r="C98" s="1" t="s">
        <v>22</v>
      </c>
      <c r="D98" s="1" t="s">
        <v>264</v>
      </c>
      <c r="E98" s="1" t="s">
        <v>22</v>
      </c>
      <c r="F98" s="1" t="s">
        <v>12</v>
      </c>
      <c r="G98" s="1" t="s">
        <v>12</v>
      </c>
      <c r="H98" s="1" t="s">
        <v>13</v>
      </c>
    </row>
    <row r="99" spans="1:8" x14ac:dyDescent="0.45">
      <c r="A99" s="1" t="s">
        <v>265</v>
      </c>
      <c r="B99" s="1" t="s">
        <v>266</v>
      </c>
      <c r="C99" s="1" t="s">
        <v>11</v>
      </c>
      <c r="D99" s="1" t="s">
        <v>266</v>
      </c>
      <c r="E99" s="1" t="s">
        <v>11</v>
      </c>
      <c r="F99" s="1" t="s">
        <v>12</v>
      </c>
      <c r="G99" s="1" t="s">
        <v>12</v>
      </c>
      <c r="H99" s="1" t="s">
        <v>23</v>
      </c>
    </row>
    <row r="100" spans="1:8" x14ac:dyDescent="0.45">
      <c r="A100" s="1" t="s">
        <v>267</v>
      </c>
      <c r="B100" s="1" t="s">
        <v>268</v>
      </c>
      <c r="C100" s="1" t="s">
        <v>10</v>
      </c>
      <c r="D100" s="1" t="s">
        <v>268</v>
      </c>
      <c r="E100" s="1" t="s">
        <v>10</v>
      </c>
      <c r="F100" s="1" t="s">
        <v>12</v>
      </c>
      <c r="G100" s="1" t="s">
        <v>12</v>
      </c>
      <c r="H100" s="1" t="s">
        <v>23</v>
      </c>
    </row>
    <row r="101" spans="1:8" x14ac:dyDescent="0.45">
      <c r="A101" s="1" t="s">
        <v>269</v>
      </c>
      <c r="B101" s="1" t="s">
        <v>270</v>
      </c>
      <c r="C101" s="1" t="s">
        <v>16</v>
      </c>
      <c r="D101" s="1" t="s">
        <v>271</v>
      </c>
      <c r="E101" s="1" t="s">
        <v>26</v>
      </c>
      <c r="F101" s="1" t="s">
        <v>12</v>
      </c>
      <c r="G101" s="1" t="s">
        <v>12</v>
      </c>
      <c r="H101" s="1" t="s">
        <v>19</v>
      </c>
    </row>
    <row r="102" spans="1:8" x14ac:dyDescent="0.45">
      <c r="A102" s="1" t="s">
        <v>272</v>
      </c>
      <c r="B102" s="1" t="s">
        <v>273</v>
      </c>
      <c r="C102" s="1" t="s">
        <v>16</v>
      </c>
      <c r="D102" s="1" t="s">
        <v>12</v>
      </c>
      <c r="E102" s="1" t="s">
        <v>12</v>
      </c>
      <c r="F102" s="1" t="s">
        <v>12</v>
      </c>
      <c r="G102" s="1" t="s">
        <v>12</v>
      </c>
      <c r="H102" s="1" t="s">
        <v>19</v>
      </c>
    </row>
    <row r="103" spans="1:8" x14ac:dyDescent="0.45">
      <c r="A103" s="1" t="s">
        <v>274</v>
      </c>
      <c r="B103" s="1" t="s">
        <v>275</v>
      </c>
      <c r="C103" s="1" t="s">
        <v>18</v>
      </c>
      <c r="D103" s="1" t="s">
        <v>275</v>
      </c>
      <c r="E103" s="1" t="s">
        <v>18</v>
      </c>
      <c r="F103" s="1" t="s">
        <v>12</v>
      </c>
      <c r="G103" s="1" t="s">
        <v>12</v>
      </c>
      <c r="H103" s="1" t="s">
        <v>23</v>
      </c>
    </row>
    <row r="104" spans="1:8" x14ac:dyDescent="0.45">
      <c r="A104" s="1" t="s">
        <v>276</v>
      </c>
      <c r="B104" s="1" t="s">
        <v>277</v>
      </c>
      <c r="C104" s="1" t="s">
        <v>16</v>
      </c>
      <c r="D104" s="1" t="s">
        <v>278</v>
      </c>
      <c r="E104" s="1" t="s">
        <v>10</v>
      </c>
      <c r="F104" s="1" t="s">
        <v>12</v>
      </c>
      <c r="G104" s="1" t="s">
        <v>12</v>
      </c>
      <c r="H104" s="1" t="s">
        <v>23</v>
      </c>
    </row>
    <row r="105" spans="1:8" x14ac:dyDescent="0.45">
      <c r="A105" s="1" t="s">
        <v>279</v>
      </c>
      <c r="B105" s="1" t="s">
        <v>280</v>
      </c>
      <c r="C105" s="1" t="s">
        <v>16</v>
      </c>
      <c r="D105" s="1" t="s">
        <v>281</v>
      </c>
      <c r="E105" s="1" t="s">
        <v>26</v>
      </c>
      <c r="F105" s="1" t="s">
        <v>12</v>
      </c>
      <c r="G105" s="1" t="s">
        <v>12</v>
      </c>
      <c r="H105" s="1" t="s">
        <v>13</v>
      </c>
    </row>
    <row r="106" spans="1:8" x14ac:dyDescent="0.45">
      <c r="A106" s="1" t="s">
        <v>282</v>
      </c>
      <c r="B106" s="1" t="s">
        <v>283</v>
      </c>
      <c r="C106" s="1" t="s">
        <v>16</v>
      </c>
      <c r="D106" s="1" t="s">
        <v>69</v>
      </c>
      <c r="E106" s="1" t="s">
        <v>10</v>
      </c>
      <c r="F106" s="1" t="s">
        <v>12</v>
      </c>
      <c r="G106" s="1" t="s">
        <v>12</v>
      </c>
      <c r="H106" s="1" t="s">
        <v>13</v>
      </c>
    </row>
    <row r="107" spans="1:8" x14ac:dyDescent="0.45">
      <c r="A107" s="1" t="s">
        <v>284</v>
      </c>
      <c r="B107" s="1" t="s">
        <v>285</v>
      </c>
      <c r="C107" s="1" t="s">
        <v>33</v>
      </c>
      <c r="D107" s="1" t="s">
        <v>286</v>
      </c>
      <c r="E107" s="1" t="s">
        <v>16</v>
      </c>
      <c r="F107" s="1" t="s">
        <v>12</v>
      </c>
      <c r="G107" s="1" t="s">
        <v>12</v>
      </c>
      <c r="H107" s="1" t="s">
        <v>23</v>
      </c>
    </row>
    <row r="108" spans="1:8" x14ac:dyDescent="0.45">
      <c r="A108" s="1" t="s">
        <v>287</v>
      </c>
      <c r="B108" s="1" t="s">
        <v>76</v>
      </c>
      <c r="C108" s="1" t="s">
        <v>16</v>
      </c>
      <c r="D108" s="1" t="s">
        <v>242</v>
      </c>
      <c r="E108" s="1" t="s">
        <v>26</v>
      </c>
      <c r="F108" s="1" t="s">
        <v>12</v>
      </c>
      <c r="G108" s="1" t="s">
        <v>12</v>
      </c>
      <c r="H108" s="1" t="s">
        <v>19</v>
      </c>
    </row>
    <row r="109" spans="1:8" x14ac:dyDescent="0.45">
      <c r="A109" s="1" t="s">
        <v>288</v>
      </c>
      <c r="B109" s="1" t="s">
        <v>289</v>
      </c>
      <c r="C109" s="1" t="s">
        <v>90</v>
      </c>
      <c r="D109" s="1" t="s">
        <v>289</v>
      </c>
      <c r="E109" s="1" t="s">
        <v>90</v>
      </c>
      <c r="F109" s="1" t="s">
        <v>12</v>
      </c>
      <c r="G109" s="1" t="s">
        <v>12</v>
      </c>
      <c r="H109" s="1" t="s">
        <v>23</v>
      </c>
    </row>
    <row r="110" spans="1:8" x14ac:dyDescent="0.45">
      <c r="A110" s="1" t="s">
        <v>290</v>
      </c>
      <c r="B110" s="1" t="s">
        <v>238</v>
      </c>
      <c r="C110" s="1" t="s">
        <v>11</v>
      </c>
      <c r="D110" s="1" t="s">
        <v>238</v>
      </c>
      <c r="E110" s="1" t="s">
        <v>11</v>
      </c>
      <c r="F110" s="1" t="s">
        <v>12</v>
      </c>
      <c r="G110" s="1" t="s">
        <v>12</v>
      </c>
      <c r="H110" s="1" t="s">
        <v>23</v>
      </c>
    </row>
    <row r="111" spans="1:8" x14ac:dyDescent="0.45">
      <c r="A111" s="1" t="s">
        <v>291</v>
      </c>
      <c r="B111" s="1" t="s">
        <v>292</v>
      </c>
      <c r="C111" s="1" t="s">
        <v>33</v>
      </c>
      <c r="D111" s="1" t="s">
        <v>285</v>
      </c>
      <c r="E111" s="1" t="s">
        <v>26</v>
      </c>
      <c r="F111" s="1" t="s">
        <v>216</v>
      </c>
      <c r="G111" s="1" t="s">
        <v>62</v>
      </c>
      <c r="H111" s="1" t="s">
        <v>30</v>
      </c>
    </row>
    <row r="112" spans="1:8" x14ac:dyDescent="0.45">
      <c r="A112" s="1" t="s">
        <v>293</v>
      </c>
      <c r="B112" s="1" t="s">
        <v>294</v>
      </c>
      <c r="C112" s="1" t="s">
        <v>62</v>
      </c>
      <c r="D112" s="1" t="s">
        <v>294</v>
      </c>
      <c r="E112" s="1" t="s">
        <v>62</v>
      </c>
      <c r="F112" s="1" t="s">
        <v>12</v>
      </c>
      <c r="G112" s="1" t="s">
        <v>12</v>
      </c>
      <c r="H112" s="1" t="s">
        <v>175</v>
      </c>
    </row>
    <row r="113" spans="1:8" x14ac:dyDescent="0.45">
      <c r="A113" s="1" t="s">
        <v>295</v>
      </c>
      <c r="B113" s="1" t="s">
        <v>296</v>
      </c>
      <c r="C113" s="1" t="s">
        <v>33</v>
      </c>
      <c r="D113" s="1" t="s">
        <v>297</v>
      </c>
      <c r="E113" s="1" t="s">
        <v>26</v>
      </c>
      <c r="F113" s="1" t="s">
        <v>12</v>
      </c>
      <c r="G113" s="1" t="s">
        <v>12</v>
      </c>
      <c r="H113" s="1" t="s">
        <v>19</v>
      </c>
    </row>
    <row r="114" spans="1:8" x14ac:dyDescent="0.45">
      <c r="A114" s="1" t="s">
        <v>298</v>
      </c>
      <c r="B114" s="1" t="s">
        <v>299</v>
      </c>
      <c r="C114" s="1" t="s">
        <v>33</v>
      </c>
      <c r="D114" s="1" t="s">
        <v>300</v>
      </c>
      <c r="E114" s="1" t="s">
        <v>26</v>
      </c>
      <c r="F114" s="1" t="s">
        <v>12</v>
      </c>
      <c r="G114" s="1" t="s">
        <v>12</v>
      </c>
      <c r="H114" s="1" t="s">
        <v>13</v>
      </c>
    </row>
    <row r="115" spans="1:8" x14ac:dyDescent="0.45">
      <c r="A115" s="1" t="s">
        <v>301</v>
      </c>
      <c r="B115" s="1" t="s">
        <v>262</v>
      </c>
      <c r="C115" s="1" t="s">
        <v>16</v>
      </c>
      <c r="D115" s="1" t="s">
        <v>302</v>
      </c>
      <c r="E115" s="1" t="s">
        <v>26</v>
      </c>
      <c r="F115" s="1" t="s">
        <v>12</v>
      </c>
      <c r="G115" s="1" t="s">
        <v>12</v>
      </c>
      <c r="H115" s="1" t="s">
        <v>19</v>
      </c>
    </row>
    <row r="116" spans="1:8" x14ac:dyDescent="0.45">
      <c r="A116" s="1" t="s">
        <v>303</v>
      </c>
      <c r="B116" s="1" t="s">
        <v>55</v>
      </c>
      <c r="C116" s="1" t="s">
        <v>62</v>
      </c>
      <c r="D116" s="1" t="s">
        <v>55</v>
      </c>
      <c r="E116" s="1" t="s">
        <v>62</v>
      </c>
      <c r="F116" s="1" t="s">
        <v>12</v>
      </c>
      <c r="G116" s="1" t="s">
        <v>12</v>
      </c>
      <c r="H116" s="1" t="s">
        <v>23</v>
      </c>
    </row>
    <row r="117" spans="1:8" x14ac:dyDescent="0.45">
      <c r="A117" s="1" t="s">
        <v>304</v>
      </c>
      <c r="B117" s="1" t="s">
        <v>305</v>
      </c>
      <c r="C117" s="1" t="s">
        <v>90</v>
      </c>
      <c r="D117" s="1" t="s">
        <v>305</v>
      </c>
      <c r="E117" s="1" t="s">
        <v>90</v>
      </c>
      <c r="F117" s="1" t="s">
        <v>12</v>
      </c>
      <c r="G117" s="1" t="s">
        <v>12</v>
      </c>
      <c r="H117" s="1" t="s">
        <v>23</v>
      </c>
    </row>
    <row r="118" spans="1:8" x14ac:dyDescent="0.45">
      <c r="A118" s="1" t="s">
        <v>306</v>
      </c>
      <c r="B118" s="1" t="s">
        <v>307</v>
      </c>
      <c r="C118" s="1" t="s">
        <v>11</v>
      </c>
      <c r="D118" s="1" t="s">
        <v>307</v>
      </c>
      <c r="E118" s="1" t="s">
        <v>11</v>
      </c>
      <c r="F118" s="1" t="s">
        <v>12</v>
      </c>
      <c r="G118" s="1" t="s">
        <v>12</v>
      </c>
      <c r="H118" s="1" t="s">
        <v>13</v>
      </c>
    </row>
    <row r="119" spans="1:8" x14ac:dyDescent="0.45">
      <c r="A119" s="1" t="s">
        <v>308</v>
      </c>
      <c r="B119" s="1" t="s">
        <v>273</v>
      </c>
      <c r="C119" s="1" t="s">
        <v>47</v>
      </c>
      <c r="D119" s="1" t="s">
        <v>273</v>
      </c>
      <c r="E119" s="1" t="s">
        <v>47</v>
      </c>
      <c r="F119" s="1" t="s">
        <v>12</v>
      </c>
      <c r="G119" s="1" t="s">
        <v>12</v>
      </c>
      <c r="H119" s="1" t="s">
        <v>23</v>
      </c>
    </row>
    <row r="120" spans="1:8" x14ac:dyDescent="0.45">
      <c r="A120" s="1" t="s">
        <v>309</v>
      </c>
      <c r="B120" s="1" t="s">
        <v>310</v>
      </c>
      <c r="C120" s="1" t="s">
        <v>51</v>
      </c>
      <c r="D120" s="1" t="s">
        <v>310</v>
      </c>
      <c r="E120" s="1" t="s">
        <v>22</v>
      </c>
      <c r="F120" s="1" t="s">
        <v>12</v>
      </c>
      <c r="G120" s="1" t="s">
        <v>12</v>
      </c>
      <c r="H120" s="1" t="s">
        <v>13</v>
      </c>
    </row>
    <row r="121" spans="1:8" x14ac:dyDescent="0.45">
      <c r="A121" s="1" t="s">
        <v>311</v>
      </c>
      <c r="B121" s="1" t="s">
        <v>312</v>
      </c>
      <c r="C121" s="1" t="s">
        <v>16</v>
      </c>
      <c r="D121" s="1" t="s">
        <v>181</v>
      </c>
      <c r="E121" s="1" t="s">
        <v>16</v>
      </c>
      <c r="F121" s="1" t="s">
        <v>12</v>
      </c>
      <c r="G121" s="1" t="s">
        <v>12</v>
      </c>
      <c r="H121" s="1" t="s">
        <v>19</v>
      </c>
    </row>
    <row r="122" spans="1:8" x14ac:dyDescent="0.45">
      <c r="A122" s="1" t="s">
        <v>313</v>
      </c>
      <c r="B122" s="1" t="s">
        <v>12</v>
      </c>
      <c r="C122" s="1" t="s">
        <v>12</v>
      </c>
      <c r="D122" s="1" t="s">
        <v>314</v>
      </c>
      <c r="E122" s="1" t="s">
        <v>67</v>
      </c>
      <c r="F122" s="1" t="s">
        <v>12</v>
      </c>
      <c r="G122" s="1" t="s">
        <v>12</v>
      </c>
      <c r="H122" s="1" t="s">
        <v>175</v>
      </c>
    </row>
    <row r="123" spans="1:8" x14ac:dyDescent="0.45">
      <c r="A123" s="1" t="s">
        <v>315</v>
      </c>
      <c r="B123" s="1" t="s">
        <v>316</v>
      </c>
      <c r="C123" s="1" t="s">
        <v>10</v>
      </c>
      <c r="D123" s="1" t="s">
        <v>316</v>
      </c>
      <c r="E123" s="1" t="s">
        <v>10</v>
      </c>
      <c r="F123" s="1" t="s">
        <v>317</v>
      </c>
      <c r="G123" s="1" t="s">
        <v>318</v>
      </c>
      <c r="H123" s="1" t="s">
        <v>30</v>
      </c>
    </row>
    <row r="124" spans="1:8" x14ac:dyDescent="0.45">
      <c r="A124" s="1" t="s">
        <v>319</v>
      </c>
      <c r="B124" s="1" t="s">
        <v>320</v>
      </c>
      <c r="C124" s="1" t="s">
        <v>26</v>
      </c>
      <c r="D124" s="1" t="s">
        <v>320</v>
      </c>
      <c r="E124" s="1" t="s">
        <v>26</v>
      </c>
      <c r="F124" s="1" t="s">
        <v>12</v>
      </c>
      <c r="G124" s="1" t="s">
        <v>12</v>
      </c>
      <c r="H124" s="1" t="s">
        <v>23</v>
      </c>
    </row>
    <row r="125" spans="1:8" x14ac:dyDescent="0.45">
      <c r="A125" s="1" t="s">
        <v>321</v>
      </c>
      <c r="B125" s="1" t="s">
        <v>322</v>
      </c>
      <c r="C125" s="1" t="s">
        <v>26</v>
      </c>
      <c r="D125" s="1" t="s">
        <v>322</v>
      </c>
      <c r="E125" s="1" t="s">
        <v>26</v>
      </c>
      <c r="F125" s="1" t="s">
        <v>12</v>
      </c>
      <c r="G125" s="1" t="s">
        <v>12</v>
      </c>
      <c r="H125" s="1" t="s">
        <v>23</v>
      </c>
    </row>
    <row r="126" spans="1:8" x14ac:dyDescent="0.45">
      <c r="A126" s="1" t="s">
        <v>323</v>
      </c>
      <c r="B126" s="1" t="s">
        <v>261</v>
      </c>
      <c r="C126" s="1" t="s">
        <v>26</v>
      </c>
      <c r="D126" s="1" t="s">
        <v>261</v>
      </c>
      <c r="E126" s="1" t="s">
        <v>26</v>
      </c>
      <c r="F126" s="1" t="s">
        <v>324</v>
      </c>
      <c r="G126" s="1" t="s">
        <v>22</v>
      </c>
      <c r="H126" s="1" t="s">
        <v>19</v>
      </c>
    </row>
    <row r="127" spans="1:8" x14ac:dyDescent="0.45">
      <c r="A127" s="1" t="s">
        <v>325</v>
      </c>
      <c r="B127" s="1" t="s">
        <v>326</v>
      </c>
      <c r="C127" s="1" t="s">
        <v>16</v>
      </c>
      <c r="D127" s="1" t="s">
        <v>12</v>
      </c>
      <c r="E127" s="1" t="s">
        <v>12</v>
      </c>
      <c r="F127" s="1" t="s">
        <v>249</v>
      </c>
      <c r="G127" s="1" t="s">
        <v>74</v>
      </c>
      <c r="H127" s="1" t="s">
        <v>19</v>
      </c>
    </row>
    <row r="128" spans="1:8" x14ac:dyDescent="0.45">
      <c r="A128" s="1" t="s">
        <v>327</v>
      </c>
      <c r="B128" s="1" t="s">
        <v>191</v>
      </c>
      <c r="C128" s="1" t="s">
        <v>26</v>
      </c>
      <c r="D128" s="1" t="s">
        <v>53</v>
      </c>
      <c r="E128" s="1" t="s">
        <v>47</v>
      </c>
      <c r="F128" s="1" t="s">
        <v>328</v>
      </c>
      <c r="G128" s="1" t="s">
        <v>18</v>
      </c>
      <c r="H128" s="1" t="s">
        <v>13</v>
      </c>
    </row>
    <row r="129" spans="1:8" x14ac:dyDescent="0.45">
      <c r="A129" s="1" t="s">
        <v>329</v>
      </c>
      <c r="B129" s="1" t="s">
        <v>316</v>
      </c>
      <c r="C129" s="1" t="s">
        <v>155</v>
      </c>
      <c r="D129" s="1" t="s">
        <v>12</v>
      </c>
      <c r="E129" s="1" t="s">
        <v>12</v>
      </c>
      <c r="F129" s="1" t="s">
        <v>12</v>
      </c>
      <c r="G129" s="1" t="s">
        <v>12</v>
      </c>
      <c r="H129" s="1" t="s">
        <v>175</v>
      </c>
    </row>
    <row r="130" spans="1:8" x14ac:dyDescent="0.45">
      <c r="A130" s="1" t="s">
        <v>330</v>
      </c>
      <c r="B130" s="1" t="s">
        <v>331</v>
      </c>
      <c r="C130" s="1" t="s">
        <v>10</v>
      </c>
      <c r="D130" s="1" t="s">
        <v>12</v>
      </c>
      <c r="E130" s="1" t="s">
        <v>12</v>
      </c>
      <c r="F130" s="1" t="s">
        <v>12</v>
      </c>
      <c r="G130" s="1" t="s">
        <v>12</v>
      </c>
      <c r="H130" s="1" t="s">
        <v>13</v>
      </c>
    </row>
    <row r="131" spans="1:8" x14ac:dyDescent="0.45">
      <c r="A131" s="1" t="s">
        <v>332</v>
      </c>
      <c r="B131" s="1" t="s">
        <v>333</v>
      </c>
      <c r="C131" s="1" t="s">
        <v>16</v>
      </c>
      <c r="D131" s="1" t="s">
        <v>334</v>
      </c>
      <c r="E131" s="1" t="s">
        <v>10</v>
      </c>
      <c r="F131" s="1" t="s">
        <v>40</v>
      </c>
      <c r="G131" s="1" t="s">
        <v>79</v>
      </c>
      <c r="H131" s="1" t="s">
        <v>30</v>
      </c>
    </row>
    <row r="132" spans="1:8" x14ac:dyDescent="0.45">
      <c r="A132" s="1" t="s">
        <v>335</v>
      </c>
      <c r="B132" s="1" t="s">
        <v>336</v>
      </c>
      <c r="C132" s="1" t="s">
        <v>79</v>
      </c>
      <c r="D132" s="1" t="s">
        <v>337</v>
      </c>
      <c r="E132" s="1" t="s">
        <v>29</v>
      </c>
      <c r="F132" s="1" t="s">
        <v>12</v>
      </c>
      <c r="G132" s="1" t="s">
        <v>12</v>
      </c>
      <c r="H132" s="1" t="s">
        <v>175</v>
      </c>
    </row>
    <row r="133" spans="1:8" x14ac:dyDescent="0.45">
      <c r="A133" s="1" t="s">
        <v>338</v>
      </c>
      <c r="B133" s="1" t="s">
        <v>339</v>
      </c>
      <c r="C133" s="1" t="s">
        <v>33</v>
      </c>
      <c r="D133" s="1" t="s">
        <v>167</v>
      </c>
      <c r="E133" s="1" t="s">
        <v>16</v>
      </c>
      <c r="F133" s="1" t="s">
        <v>340</v>
      </c>
      <c r="G133" s="1" t="s">
        <v>79</v>
      </c>
      <c r="H133" s="1" t="s">
        <v>37</v>
      </c>
    </row>
    <row r="134" spans="1:8" x14ac:dyDescent="0.45">
      <c r="A134" s="1" t="s">
        <v>341</v>
      </c>
      <c r="B134" s="1" t="s">
        <v>342</v>
      </c>
      <c r="C134" s="1" t="s">
        <v>33</v>
      </c>
      <c r="D134" s="1" t="s">
        <v>343</v>
      </c>
      <c r="E134" s="1" t="s">
        <v>16</v>
      </c>
      <c r="F134" s="1" t="s">
        <v>344</v>
      </c>
      <c r="G134" s="1" t="s">
        <v>79</v>
      </c>
      <c r="H134" s="1" t="s">
        <v>37</v>
      </c>
    </row>
    <row r="135" spans="1:8" x14ac:dyDescent="0.45">
      <c r="A135" s="1" t="s">
        <v>345</v>
      </c>
      <c r="B135" s="1" t="s">
        <v>346</v>
      </c>
      <c r="C135" s="1" t="s">
        <v>26</v>
      </c>
      <c r="D135" s="1" t="s">
        <v>346</v>
      </c>
      <c r="E135" s="1" t="s">
        <v>26</v>
      </c>
      <c r="F135" s="1" t="s">
        <v>12</v>
      </c>
      <c r="G135" s="1" t="s">
        <v>12</v>
      </c>
      <c r="H135" s="1" t="s">
        <v>13</v>
      </c>
    </row>
    <row r="136" spans="1:8" x14ac:dyDescent="0.45">
      <c r="A136" s="1" t="s">
        <v>347</v>
      </c>
      <c r="B136" s="1" t="s">
        <v>59</v>
      </c>
      <c r="C136" s="1" t="s">
        <v>16</v>
      </c>
      <c r="D136" s="1" t="s">
        <v>348</v>
      </c>
      <c r="E136" s="1" t="s">
        <v>26</v>
      </c>
      <c r="F136" s="1" t="s">
        <v>12</v>
      </c>
      <c r="G136" s="1" t="s">
        <v>12</v>
      </c>
      <c r="H136" s="1" t="s">
        <v>19</v>
      </c>
    </row>
    <row r="137" spans="1:8" x14ac:dyDescent="0.45">
      <c r="A137" s="1" t="s">
        <v>349</v>
      </c>
      <c r="B137" s="1" t="s">
        <v>199</v>
      </c>
      <c r="C137" s="1" t="s">
        <v>16</v>
      </c>
      <c r="D137" s="1" t="s">
        <v>350</v>
      </c>
      <c r="E137" s="1" t="s">
        <v>26</v>
      </c>
      <c r="F137" s="1" t="s">
        <v>12</v>
      </c>
      <c r="G137" s="1" t="s">
        <v>12</v>
      </c>
      <c r="H137" s="1" t="s">
        <v>19</v>
      </c>
    </row>
    <row r="138" spans="1:8" x14ac:dyDescent="0.45">
      <c r="A138" s="1" t="s">
        <v>351</v>
      </c>
      <c r="B138" s="1" t="s">
        <v>195</v>
      </c>
      <c r="C138" s="1" t="s">
        <v>16</v>
      </c>
      <c r="D138" s="1" t="s">
        <v>84</v>
      </c>
      <c r="E138" s="1" t="s">
        <v>26</v>
      </c>
      <c r="F138" s="1" t="s">
        <v>12</v>
      </c>
      <c r="G138" s="1" t="s">
        <v>12</v>
      </c>
      <c r="H138" s="1" t="s">
        <v>19</v>
      </c>
    </row>
    <row r="139" spans="1:8" x14ac:dyDescent="0.45">
      <c r="A139" s="1" t="s">
        <v>352</v>
      </c>
      <c r="B139" s="1" t="s">
        <v>82</v>
      </c>
      <c r="C139" s="1" t="s">
        <v>33</v>
      </c>
      <c r="D139" s="1" t="s">
        <v>353</v>
      </c>
      <c r="E139" s="1" t="s">
        <v>26</v>
      </c>
      <c r="F139" s="1" t="s">
        <v>180</v>
      </c>
      <c r="G139" s="1" t="s">
        <v>11</v>
      </c>
      <c r="H139" s="1" t="s">
        <v>48</v>
      </c>
    </row>
    <row r="140" spans="1:8" x14ac:dyDescent="0.45">
      <c r="A140" s="1" t="s">
        <v>354</v>
      </c>
      <c r="B140" s="1" t="s">
        <v>355</v>
      </c>
      <c r="C140" s="1" t="s">
        <v>10</v>
      </c>
      <c r="D140" s="1" t="s">
        <v>355</v>
      </c>
      <c r="E140" s="1" t="s">
        <v>10</v>
      </c>
      <c r="F140" s="1" t="s">
        <v>12</v>
      </c>
      <c r="G140" s="1" t="s">
        <v>12</v>
      </c>
      <c r="H140" s="1" t="s">
        <v>23</v>
      </c>
    </row>
    <row r="141" spans="1:8" x14ac:dyDescent="0.45">
      <c r="A141" s="1" t="s">
        <v>356</v>
      </c>
      <c r="B141" s="1" t="s">
        <v>357</v>
      </c>
      <c r="C141" s="1" t="s">
        <v>62</v>
      </c>
      <c r="D141" s="1" t="s">
        <v>12</v>
      </c>
      <c r="E141" s="1" t="s">
        <v>12</v>
      </c>
      <c r="F141" s="1" t="s">
        <v>12</v>
      </c>
      <c r="G141" s="1" t="s">
        <v>12</v>
      </c>
      <c r="H141" s="1" t="s">
        <v>175</v>
      </c>
    </row>
    <row r="142" spans="1:8" x14ac:dyDescent="0.45">
      <c r="A142" s="1" t="s">
        <v>358</v>
      </c>
      <c r="B142" s="1" t="s">
        <v>145</v>
      </c>
      <c r="C142" s="1" t="s">
        <v>10</v>
      </c>
      <c r="D142" s="1" t="s">
        <v>12</v>
      </c>
      <c r="E142" s="1" t="s">
        <v>12</v>
      </c>
      <c r="F142" s="1" t="s">
        <v>12</v>
      </c>
      <c r="G142" s="1" t="s">
        <v>12</v>
      </c>
      <c r="H142" s="1" t="s">
        <v>30</v>
      </c>
    </row>
    <row r="143" spans="1:8" x14ac:dyDescent="0.45">
      <c r="A143" s="1" t="s">
        <v>359</v>
      </c>
      <c r="B143" s="1" t="s">
        <v>12</v>
      </c>
      <c r="C143" s="1" t="s">
        <v>12</v>
      </c>
      <c r="D143" s="1" t="s">
        <v>360</v>
      </c>
      <c r="E143" s="1" t="s">
        <v>11</v>
      </c>
      <c r="F143" s="1" t="s">
        <v>12</v>
      </c>
      <c r="G143" s="1" t="s">
        <v>12</v>
      </c>
      <c r="H143" s="1" t="s">
        <v>23</v>
      </c>
    </row>
    <row r="144" spans="1:8" x14ac:dyDescent="0.45">
      <c r="A144" s="1" t="s">
        <v>361</v>
      </c>
      <c r="B144" s="1" t="s">
        <v>12</v>
      </c>
      <c r="C144" s="1" t="s">
        <v>12</v>
      </c>
      <c r="D144" s="1" t="s">
        <v>12</v>
      </c>
      <c r="E144" s="1" t="s">
        <v>12</v>
      </c>
      <c r="F144" s="1" t="s">
        <v>326</v>
      </c>
      <c r="G144" s="1" t="s">
        <v>18</v>
      </c>
      <c r="H144" s="1" t="s">
        <v>13</v>
      </c>
    </row>
    <row r="145" spans="1:8" x14ac:dyDescent="0.45">
      <c r="A145" s="1" t="s">
        <v>362</v>
      </c>
      <c r="B145" s="1" t="s">
        <v>363</v>
      </c>
      <c r="C145" s="1" t="s">
        <v>22</v>
      </c>
      <c r="D145" s="1" t="s">
        <v>363</v>
      </c>
      <c r="E145" s="1" t="s">
        <v>22</v>
      </c>
      <c r="F145" s="1" t="s">
        <v>12</v>
      </c>
      <c r="G145" s="1" t="s">
        <v>12</v>
      </c>
      <c r="H145" s="1" t="s">
        <v>23</v>
      </c>
    </row>
    <row r="146" spans="1:8" x14ac:dyDescent="0.45">
      <c r="A146" s="1" t="s">
        <v>364</v>
      </c>
      <c r="B146" s="1" t="s">
        <v>163</v>
      </c>
      <c r="C146" s="1" t="s">
        <v>16</v>
      </c>
      <c r="D146" s="1" t="s">
        <v>365</v>
      </c>
      <c r="E146" s="1" t="s">
        <v>26</v>
      </c>
      <c r="F146" s="1" t="s">
        <v>12</v>
      </c>
      <c r="G146" s="1" t="s">
        <v>12</v>
      </c>
      <c r="H146" s="1" t="s">
        <v>19</v>
      </c>
    </row>
    <row r="147" spans="1:8" x14ac:dyDescent="0.45">
      <c r="A147" s="1" t="s">
        <v>366</v>
      </c>
      <c r="B147" s="1" t="s">
        <v>258</v>
      </c>
      <c r="C147" s="1" t="s">
        <v>26</v>
      </c>
      <c r="D147" s="1" t="s">
        <v>258</v>
      </c>
      <c r="E147" s="1" t="s">
        <v>26</v>
      </c>
      <c r="F147" s="1" t="s">
        <v>12</v>
      </c>
      <c r="G147" s="1" t="s">
        <v>12</v>
      </c>
      <c r="H147" s="1" t="s">
        <v>23</v>
      </c>
    </row>
    <row r="148" spans="1:8" x14ac:dyDescent="0.45">
      <c r="A148" s="1" t="s">
        <v>367</v>
      </c>
      <c r="B148" s="1" t="s">
        <v>368</v>
      </c>
      <c r="C148" s="1" t="s">
        <v>26</v>
      </c>
      <c r="D148" s="1" t="s">
        <v>368</v>
      </c>
      <c r="E148" s="1" t="s">
        <v>26</v>
      </c>
      <c r="F148" s="1" t="s">
        <v>12</v>
      </c>
      <c r="G148" s="1" t="s">
        <v>12</v>
      </c>
      <c r="H148" s="1" t="s">
        <v>23</v>
      </c>
    </row>
    <row r="149" spans="1:8" x14ac:dyDescent="0.45">
      <c r="A149" s="1" t="s">
        <v>369</v>
      </c>
      <c r="B149" s="1" t="s">
        <v>370</v>
      </c>
      <c r="C149" s="1" t="s">
        <v>16</v>
      </c>
      <c r="D149" s="1" t="s">
        <v>371</v>
      </c>
      <c r="E149" s="1" t="s">
        <v>26</v>
      </c>
      <c r="F149" s="1" t="s">
        <v>12</v>
      </c>
      <c r="G149" s="1" t="s">
        <v>12</v>
      </c>
      <c r="H149" s="1" t="s">
        <v>19</v>
      </c>
    </row>
    <row r="150" spans="1:8" x14ac:dyDescent="0.45">
      <c r="A150" s="1" t="s">
        <v>372</v>
      </c>
      <c r="B150" s="1" t="s">
        <v>373</v>
      </c>
      <c r="C150" s="1" t="s">
        <v>16</v>
      </c>
      <c r="D150" s="1" t="s">
        <v>374</v>
      </c>
      <c r="E150" s="1" t="s">
        <v>26</v>
      </c>
      <c r="F150" s="1" t="s">
        <v>12</v>
      </c>
      <c r="G150" s="1" t="s">
        <v>12</v>
      </c>
      <c r="H150" s="1" t="s">
        <v>19</v>
      </c>
    </row>
    <row r="151" spans="1:8" x14ac:dyDescent="0.45">
      <c r="A151" s="1" t="s">
        <v>375</v>
      </c>
      <c r="B151" s="1" t="s">
        <v>326</v>
      </c>
      <c r="C151" s="1" t="s">
        <v>18</v>
      </c>
      <c r="D151" s="1" t="s">
        <v>12</v>
      </c>
      <c r="E151" s="1" t="s">
        <v>12</v>
      </c>
      <c r="F151" s="1" t="s">
        <v>12</v>
      </c>
      <c r="G151" s="1" t="s">
        <v>12</v>
      </c>
      <c r="H151" s="1" t="s">
        <v>175</v>
      </c>
    </row>
    <row r="152" spans="1:8" x14ac:dyDescent="0.45">
      <c r="A152" s="1" t="s">
        <v>376</v>
      </c>
      <c r="B152" s="1" t="s">
        <v>377</v>
      </c>
      <c r="C152" s="1" t="s">
        <v>90</v>
      </c>
      <c r="D152" s="1" t="s">
        <v>377</v>
      </c>
      <c r="E152" s="1" t="s">
        <v>90</v>
      </c>
      <c r="F152" s="1" t="s">
        <v>12</v>
      </c>
      <c r="G152" s="1" t="s">
        <v>12</v>
      </c>
      <c r="H152" s="1" t="s">
        <v>23</v>
      </c>
    </row>
    <row r="153" spans="1:8" x14ac:dyDescent="0.45">
      <c r="A153" s="1" t="s">
        <v>378</v>
      </c>
      <c r="B153" s="1" t="s">
        <v>379</v>
      </c>
      <c r="C153" s="1" t="s">
        <v>10</v>
      </c>
      <c r="D153" s="1" t="s">
        <v>380</v>
      </c>
      <c r="E153" s="1" t="s">
        <v>10</v>
      </c>
      <c r="F153" s="1" t="s">
        <v>12</v>
      </c>
      <c r="G153" s="1" t="s">
        <v>12</v>
      </c>
      <c r="H153" s="1" t="s">
        <v>23</v>
      </c>
    </row>
    <row r="154" spans="1:8" x14ac:dyDescent="0.45">
      <c r="A154" s="1" t="s">
        <v>381</v>
      </c>
      <c r="B154" s="1" t="s">
        <v>125</v>
      </c>
      <c r="C154" s="1" t="s">
        <v>16</v>
      </c>
      <c r="D154" s="1" t="s">
        <v>162</v>
      </c>
      <c r="E154" s="1" t="s">
        <v>26</v>
      </c>
      <c r="F154" s="1" t="s">
        <v>136</v>
      </c>
      <c r="G154" s="1" t="s">
        <v>18</v>
      </c>
      <c r="H154" s="1" t="s">
        <v>19</v>
      </c>
    </row>
    <row r="155" spans="1:8" x14ac:dyDescent="0.45">
      <c r="A155" s="1" t="s">
        <v>382</v>
      </c>
      <c r="B155" s="1" t="s">
        <v>383</v>
      </c>
      <c r="C155" s="1" t="s">
        <v>10</v>
      </c>
      <c r="D155" s="1" t="s">
        <v>383</v>
      </c>
      <c r="E155" s="1" t="s">
        <v>10</v>
      </c>
      <c r="F155" s="1" t="s">
        <v>12</v>
      </c>
      <c r="G155" s="1" t="s">
        <v>12</v>
      </c>
      <c r="H155" s="1" t="s">
        <v>13</v>
      </c>
    </row>
    <row r="156" spans="1:8" x14ac:dyDescent="0.45">
      <c r="A156" s="1" t="s">
        <v>384</v>
      </c>
      <c r="B156" s="1" t="s">
        <v>385</v>
      </c>
      <c r="C156" s="1" t="s">
        <v>79</v>
      </c>
      <c r="D156" s="1" t="s">
        <v>385</v>
      </c>
      <c r="E156" s="1" t="s">
        <v>79</v>
      </c>
      <c r="F156" s="1" t="s">
        <v>12</v>
      </c>
      <c r="G156" s="1" t="s">
        <v>12</v>
      </c>
      <c r="H156" s="1" t="s">
        <v>23</v>
      </c>
    </row>
    <row r="157" spans="1:8" x14ac:dyDescent="0.45">
      <c r="A157" s="1" t="s">
        <v>386</v>
      </c>
      <c r="B157" s="1" t="s">
        <v>12</v>
      </c>
      <c r="C157" s="1" t="s">
        <v>12</v>
      </c>
      <c r="D157" s="1" t="s">
        <v>387</v>
      </c>
      <c r="E157" s="1" t="s">
        <v>29</v>
      </c>
      <c r="F157" s="1" t="s">
        <v>12</v>
      </c>
      <c r="G157" s="1" t="s">
        <v>12</v>
      </c>
      <c r="H157" s="1" t="s">
        <v>37</v>
      </c>
    </row>
    <row r="158" spans="1:8" x14ac:dyDescent="0.45">
      <c r="A158" s="1" t="s">
        <v>388</v>
      </c>
      <c r="B158" s="1" t="s">
        <v>244</v>
      </c>
      <c r="C158" s="1" t="s">
        <v>16</v>
      </c>
      <c r="D158" s="1" t="s">
        <v>242</v>
      </c>
      <c r="E158" s="1" t="s">
        <v>26</v>
      </c>
      <c r="F158" s="1" t="s">
        <v>12</v>
      </c>
      <c r="G158" s="1" t="s">
        <v>12</v>
      </c>
      <c r="H158" s="1" t="s">
        <v>19</v>
      </c>
    </row>
    <row r="159" spans="1:8" x14ac:dyDescent="0.45">
      <c r="A159" s="1" t="s">
        <v>389</v>
      </c>
      <c r="B159" s="1" t="s">
        <v>390</v>
      </c>
      <c r="C159" s="1" t="s">
        <v>16</v>
      </c>
      <c r="D159" s="1" t="s">
        <v>391</v>
      </c>
      <c r="E159" s="1" t="s">
        <v>26</v>
      </c>
      <c r="F159" s="1" t="s">
        <v>12</v>
      </c>
      <c r="G159" s="1" t="s">
        <v>12</v>
      </c>
      <c r="H159" s="1" t="s">
        <v>19</v>
      </c>
    </row>
    <row r="160" spans="1:8" x14ac:dyDescent="0.45">
      <c r="A160" s="1" t="s">
        <v>392</v>
      </c>
      <c r="B160" s="1" t="s">
        <v>393</v>
      </c>
      <c r="C160" s="1" t="s">
        <v>74</v>
      </c>
      <c r="D160" s="1" t="s">
        <v>394</v>
      </c>
      <c r="E160" s="1" t="s">
        <v>90</v>
      </c>
      <c r="F160" s="1" t="s">
        <v>12</v>
      </c>
      <c r="G160" s="1" t="s">
        <v>12</v>
      </c>
      <c r="H160" s="1" t="s">
        <v>13</v>
      </c>
    </row>
    <row r="161" spans="1:8" x14ac:dyDescent="0.45">
      <c r="A161" s="1" t="s">
        <v>395</v>
      </c>
      <c r="B161" s="1" t="s">
        <v>12</v>
      </c>
      <c r="C161" s="1" t="s">
        <v>12</v>
      </c>
      <c r="D161" s="1" t="s">
        <v>396</v>
      </c>
      <c r="E161" s="1" t="s">
        <v>18</v>
      </c>
      <c r="F161" s="1" t="s">
        <v>12</v>
      </c>
      <c r="G161" s="1" t="s">
        <v>12</v>
      </c>
      <c r="H161" s="1" t="s">
        <v>13</v>
      </c>
    </row>
    <row r="162" spans="1:8" x14ac:dyDescent="0.45">
      <c r="A162" s="1" t="s">
        <v>397</v>
      </c>
      <c r="B162" s="1" t="s">
        <v>398</v>
      </c>
      <c r="C162" s="1" t="s">
        <v>16</v>
      </c>
      <c r="D162" s="1" t="s">
        <v>398</v>
      </c>
      <c r="E162" s="1" t="s">
        <v>16</v>
      </c>
      <c r="F162" s="1" t="s">
        <v>12</v>
      </c>
      <c r="G162" s="1" t="s">
        <v>12</v>
      </c>
      <c r="H162" s="1" t="s">
        <v>13</v>
      </c>
    </row>
    <row r="163" spans="1:8" x14ac:dyDescent="0.45">
      <c r="A163" s="1" t="s">
        <v>399</v>
      </c>
      <c r="B163" s="1" t="s">
        <v>40</v>
      </c>
      <c r="C163" s="1" t="s">
        <v>11</v>
      </c>
      <c r="D163" s="1" t="s">
        <v>40</v>
      </c>
      <c r="E163" s="1" t="s">
        <v>11</v>
      </c>
      <c r="F163" s="1" t="s">
        <v>12</v>
      </c>
      <c r="G163" s="1" t="s">
        <v>12</v>
      </c>
      <c r="H163" s="1" t="s">
        <v>23</v>
      </c>
    </row>
    <row r="164" spans="1:8" x14ac:dyDescent="0.45">
      <c r="A164" s="1" t="s">
        <v>400</v>
      </c>
      <c r="B164" s="1" t="s">
        <v>233</v>
      </c>
      <c r="C164" s="1" t="s">
        <v>33</v>
      </c>
      <c r="D164" s="1" t="s">
        <v>401</v>
      </c>
      <c r="E164" s="1" t="s">
        <v>26</v>
      </c>
      <c r="F164" s="1" t="s">
        <v>12</v>
      </c>
      <c r="G164" s="1" t="s">
        <v>12</v>
      </c>
      <c r="H164" s="1" t="s">
        <v>13</v>
      </c>
    </row>
    <row r="165" spans="1:8" x14ac:dyDescent="0.45">
      <c r="A165" s="1" t="s">
        <v>402</v>
      </c>
      <c r="B165" s="1" t="s">
        <v>403</v>
      </c>
      <c r="C165" s="1" t="s">
        <v>47</v>
      </c>
      <c r="D165" s="1" t="s">
        <v>403</v>
      </c>
      <c r="E165" s="1" t="s">
        <v>47</v>
      </c>
      <c r="F165" s="1" t="s">
        <v>12</v>
      </c>
      <c r="G165" s="1" t="s">
        <v>12</v>
      </c>
      <c r="H165" s="1" t="s">
        <v>23</v>
      </c>
    </row>
    <row r="166" spans="1:8" x14ac:dyDescent="0.45">
      <c r="A166" s="1" t="s">
        <v>404</v>
      </c>
      <c r="B166" s="1" t="s">
        <v>405</v>
      </c>
      <c r="C166" s="1" t="s">
        <v>79</v>
      </c>
      <c r="D166" s="1" t="s">
        <v>405</v>
      </c>
      <c r="E166" s="1" t="s">
        <v>51</v>
      </c>
      <c r="F166" s="1" t="s">
        <v>12</v>
      </c>
      <c r="G166" s="1" t="s">
        <v>12</v>
      </c>
      <c r="H166" s="1" t="s">
        <v>175</v>
      </c>
    </row>
    <row r="167" spans="1:8" x14ac:dyDescent="0.45">
      <c r="A167" s="1" t="s">
        <v>406</v>
      </c>
      <c r="B167" s="1" t="s">
        <v>12</v>
      </c>
      <c r="C167" s="1" t="s">
        <v>12</v>
      </c>
      <c r="D167" s="1" t="s">
        <v>407</v>
      </c>
      <c r="E167" s="1" t="s">
        <v>90</v>
      </c>
      <c r="F167" s="1" t="s">
        <v>12</v>
      </c>
      <c r="G167" s="1" t="s">
        <v>12</v>
      </c>
      <c r="H167" s="1" t="s">
        <v>30</v>
      </c>
    </row>
    <row r="168" spans="1:8" x14ac:dyDescent="0.45">
      <c r="A168" s="1" t="s">
        <v>408</v>
      </c>
      <c r="B168" s="1" t="s">
        <v>409</v>
      </c>
      <c r="C168" s="1" t="s">
        <v>47</v>
      </c>
      <c r="D168" s="1" t="s">
        <v>409</v>
      </c>
      <c r="E168" s="1" t="s">
        <v>47</v>
      </c>
      <c r="F168" s="1" t="s">
        <v>410</v>
      </c>
      <c r="G168" s="1" t="s">
        <v>318</v>
      </c>
      <c r="H168" s="1" t="s">
        <v>23</v>
      </c>
    </row>
    <row r="169" spans="1:8" x14ac:dyDescent="0.45">
      <c r="A169" s="1" t="s">
        <v>411</v>
      </c>
      <c r="B169" s="1" t="s">
        <v>412</v>
      </c>
      <c r="C169" s="1" t="s">
        <v>16</v>
      </c>
      <c r="D169" s="1" t="s">
        <v>254</v>
      </c>
      <c r="E169" s="1" t="s">
        <v>26</v>
      </c>
      <c r="F169" s="1" t="s">
        <v>413</v>
      </c>
      <c r="G169" s="1" t="s">
        <v>318</v>
      </c>
      <c r="H169" s="1" t="s">
        <v>48</v>
      </c>
    </row>
    <row r="170" spans="1:8" x14ac:dyDescent="0.45">
      <c r="A170" s="1" t="s">
        <v>414</v>
      </c>
      <c r="B170" s="1" t="s">
        <v>12</v>
      </c>
      <c r="C170" s="1" t="s">
        <v>12</v>
      </c>
      <c r="D170" s="1" t="s">
        <v>415</v>
      </c>
      <c r="E170" s="1" t="s">
        <v>18</v>
      </c>
      <c r="F170" s="1" t="s">
        <v>12</v>
      </c>
      <c r="G170" s="1" t="s">
        <v>12</v>
      </c>
      <c r="H170" s="1" t="s">
        <v>13</v>
      </c>
    </row>
    <row r="171" spans="1:8" x14ac:dyDescent="0.45">
      <c r="A171" s="1" t="s">
        <v>416</v>
      </c>
      <c r="B171" s="1" t="s">
        <v>398</v>
      </c>
      <c r="C171" s="1" t="s">
        <v>51</v>
      </c>
      <c r="D171" s="1" t="s">
        <v>398</v>
      </c>
      <c r="E171" s="1" t="s">
        <v>51</v>
      </c>
      <c r="F171" s="1" t="s">
        <v>12</v>
      </c>
      <c r="G171" s="1" t="s">
        <v>12</v>
      </c>
      <c r="H171" s="1" t="s">
        <v>175</v>
      </c>
    </row>
    <row r="172" spans="1:8" x14ac:dyDescent="0.45">
      <c r="A172" s="1" t="s">
        <v>417</v>
      </c>
      <c r="B172" s="1" t="s">
        <v>357</v>
      </c>
      <c r="C172" s="1" t="s">
        <v>16</v>
      </c>
      <c r="D172" s="1" t="s">
        <v>418</v>
      </c>
      <c r="E172" s="1" t="s">
        <v>10</v>
      </c>
      <c r="F172" s="1" t="s">
        <v>12</v>
      </c>
      <c r="G172" s="1" t="s">
        <v>12</v>
      </c>
      <c r="H172" s="1" t="s">
        <v>23</v>
      </c>
    </row>
    <row r="173" spans="1:8" x14ac:dyDescent="0.45">
      <c r="A173" s="1" t="s">
        <v>419</v>
      </c>
      <c r="B173" s="1" t="s">
        <v>420</v>
      </c>
      <c r="C173" s="1" t="s">
        <v>16</v>
      </c>
      <c r="D173" s="1" t="s">
        <v>420</v>
      </c>
      <c r="E173" s="1" t="s">
        <v>16</v>
      </c>
      <c r="F173" s="1" t="s">
        <v>12</v>
      </c>
      <c r="G173" s="1" t="s">
        <v>12</v>
      </c>
      <c r="H173" s="1" t="s">
        <v>19</v>
      </c>
    </row>
    <row r="174" spans="1:8" x14ac:dyDescent="0.45">
      <c r="A174" s="1" t="s">
        <v>421</v>
      </c>
      <c r="B174" s="1" t="s">
        <v>12</v>
      </c>
      <c r="C174" s="1" t="s">
        <v>12</v>
      </c>
      <c r="D174" s="1" t="s">
        <v>190</v>
      </c>
      <c r="E174" s="1" t="s">
        <v>422</v>
      </c>
      <c r="F174" s="1" t="s">
        <v>12</v>
      </c>
      <c r="G174" s="1" t="s">
        <v>12</v>
      </c>
      <c r="H174" s="1" t="s">
        <v>13</v>
      </c>
    </row>
    <row r="175" spans="1:8" x14ac:dyDescent="0.45">
      <c r="A175" s="1" t="s">
        <v>423</v>
      </c>
      <c r="B175" s="1" t="s">
        <v>424</v>
      </c>
      <c r="C175" s="1" t="s">
        <v>11</v>
      </c>
      <c r="D175" s="1" t="s">
        <v>424</v>
      </c>
      <c r="E175" s="1" t="s">
        <v>11</v>
      </c>
      <c r="F175" s="1" t="s">
        <v>12</v>
      </c>
      <c r="G175" s="1" t="s">
        <v>12</v>
      </c>
      <c r="H175" s="1" t="s">
        <v>19</v>
      </c>
    </row>
    <row r="176" spans="1:8" x14ac:dyDescent="0.45">
      <c r="A176" s="1" t="s">
        <v>425</v>
      </c>
      <c r="B176" s="1" t="s">
        <v>12</v>
      </c>
      <c r="C176" s="1" t="s">
        <v>12</v>
      </c>
      <c r="D176" s="1" t="s">
        <v>426</v>
      </c>
      <c r="E176" s="1" t="s">
        <v>51</v>
      </c>
      <c r="F176" s="1" t="s">
        <v>427</v>
      </c>
      <c r="G176" s="1" t="s">
        <v>62</v>
      </c>
      <c r="H176" s="1" t="s">
        <v>30</v>
      </c>
    </row>
    <row r="177" spans="1:8" x14ac:dyDescent="0.45">
      <c r="A177" s="1" t="s">
        <v>428</v>
      </c>
      <c r="B177" s="1" t="s">
        <v>429</v>
      </c>
      <c r="C177" s="1" t="s">
        <v>33</v>
      </c>
      <c r="D177" s="1" t="s">
        <v>224</v>
      </c>
      <c r="E177" s="1" t="s">
        <v>16</v>
      </c>
      <c r="F177" s="1" t="s">
        <v>430</v>
      </c>
      <c r="G177" s="1" t="s">
        <v>18</v>
      </c>
      <c r="H177" s="1" t="s">
        <v>37</v>
      </c>
    </row>
    <row r="178" spans="1:8" x14ac:dyDescent="0.45">
      <c r="A178" s="1" t="s">
        <v>431</v>
      </c>
      <c r="B178" s="1" t="s">
        <v>58</v>
      </c>
      <c r="C178" s="1" t="s">
        <v>62</v>
      </c>
      <c r="D178" s="1" t="s">
        <v>58</v>
      </c>
      <c r="E178" s="1" t="s">
        <v>62</v>
      </c>
      <c r="F178" s="1" t="s">
        <v>12</v>
      </c>
      <c r="G178" s="1" t="s">
        <v>12</v>
      </c>
      <c r="H178" s="1" t="s">
        <v>13</v>
      </c>
    </row>
    <row r="179" spans="1:8" x14ac:dyDescent="0.45">
      <c r="A179" s="1" t="s">
        <v>432</v>
      </c>
      <c r="B179" s="1" t="s">
        <v>433</v>
      </c>
      <c r="C179" s="1" t="s">
        <v>33</v>
      </c>
      <c r="D179" s="1" t="s">
        <v>12</v>
      </c>
      <c r="E179" s="1" t="s">
        <v>12</v>
      </c>
      <c r="F179" s="1" t="s">
        <v>12</v>
      </c>
      <c r="G179" s="1" t="s">
        <v>12</v>
      </c>
      <c r="H179" s="1" t="s">
        <v>175</v>
      </c>
    </row>
    <row r="180" spans="1:8" x14ac:dyDescent="0.45">
      <c r="A180" s="1" t="s">
        <v>434</v>
      </c>
      <c r="B180" s="1" t="s">
        <v>435</v>
      </c>
      <c r="C180" s="1" t="s">
        <v>47</v>
      </c>
      <c r="D180" s="1" t="s">
        <v>435</v>
      </c>
      <c r="E180" s="1" t="s">
        <v>47</v>
      </c>
      <c r="F180" s="1" t="s">
        <v>436</v>
      </c>
      <c r="G180" s="1" t="s">
        <v>67</v>
      </c>
      <c r="H180" s="1" t="s">
        <v>37</v>
      </c>
    </row>
    <row r="181" spans="1:8" x14ac:dyDescent="0.45">
      <c r="A181" s="1" t="s">
        <v>437</v>
      </c>
      <c r="B181" s="1" t="s">
        <v>430</v>
      </c>
      <c r="C181" s="1" t="s">
        <v>26</v>
      </c>
      <c r="D181" s="1" t="s">
        <v>430</v>
      </c>
      <c r="E181" s="1" t="s">
        <v>26</v>
      </c>
      <c r="F181" s="1" t="s">
        <v>12</v>
      </c>
      <c r="G181" s="1" t="s">
        <v>12</v>
      </c>
      <c r="H181" s="1" t="s">
        <v>13</v>
      </c>
    </row>
    <row r="182" spans="1:8" x14ac:dyDescent="0.45">
      <c r="A182" s="1" t="s">
        <v>438</v>
      </c>
      <c r="B182" s="1" t="s">
        <v>12</v>
      </c>
      <c r="C182" s="1" t="s">
        <v>12</v>
      </c>
      <c r="D182" s="1" t="s">
        <v>439</v>
      </c>
      <c r="E182" s="1" t="s">
        <v>29</v>
      </c>
      <c r="F182" s="1" t="s">
        <v>12</v>
      </c>
      <c r="G182" s="1" t="s">
        <v>12</v>
      </c>
      <c r="H182" s="1" t="s">
        <v>30</v>
      </c>
    </row>
    <row r="183" spans="1:8" x14ac:dyDescent="0.45">
      <c r="A183" s="1" t="s">
        <v>440</v>
      </c>
      <c r="B183" s="1" t="s">
        <v>187</v>
      </c>
      <c r="C183" s="1" t="s">
        <v>90</v>
      </c>
      <c r="D183" s="1" t="s">
        <v>187</v>
      </c>
      <c r="E183" s="1" t="s">
        <v>90</v>
      </c>
      <c r="F183" s="1" t="s">
        <v>12</v>
      </c>
      <c r="G183" s="1" t="s">
        <v>12</v>
      </c>
      <c r="H183" s="1" t="s">
        <v>13</v>
      </c>
    </row>
    <row r="184" spans="1:8" x14ac:dyDescent="0.45">
      <c r="A184" s="1" t="s">
        <v>441</v>
      </c>
      <c r="B184" s="1" t="s">
        <v>442</v>
      </c>
      <c r="C184" s="1" t="s">
        <v>47</v>
      </c>
      <c r="D184" s="1" t="s">
        <v>442</v>
      </c>
      <c r="E184" s="1" t="s">
        <v>47</v>
      </c>
      <c r="F184" s="1" t="s">
        <v>12</v>
      </c>
      <c r="G184" s="1" t="s">
        <v>12</v>
      </c>
      <c r="H184" s="1" t="s">
        <v>23</v>
      </c>
    </row>
    <row r="185" spans="1:8" x14ac:dyDescent="0.45">
      <c r="A185" s="1" t="s">
        <v>443</v>
      </c>
      <c r="B185" s="1" t="s">
        <v>444</v>
      </c>
      <c r="C185" s="1" t="s">
        <v>16</v>
      </c>
      <c r="D185" s="1" t="s">
        <v>444</v>
      </c>
      <c r="E185" s="1" t="s">
        <v>16</v>
      </c>
      <c r="F185" s="1" t="s">
        <v>12</v>
      </c>
      <c r="G185" s="1" t="s">
        <v>12</v>
      </c>
      <c r="H185" s="1" t="s">
        <v>23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AD9A9-4423-4986-8369-20B7E73DD048}">
  <dimension ref="A1:C3"/>
  <sheetViews>
    <sheetView tabSelected="1" workbookViewId="0">
      <selection activeCell="C4" sqref="C4"/>
    </sheetView>
  </sheetViews>
  <sheetFormatPr defaultRowHeight="14.25" x14ac:dyDescent="0.45"/>
  <sheetData>
    <row r="1" spans="1:3" x14ac:dyDescent="0.45">
      <c r="A1">
        <v>1</v>
      </c>
      <c r="B1" t="s">
        <v>843</v>
      </c>
    </row>
    <row r="2" spans="1:3" x14ac:dyDescent="0.45">
      <c r="B2" t="s">
        <v>844</v>
      </c>
      <c r="C2">
        <v>0.85</v>
      </c>
    </row>
    <row r="3" spans="1:3" x14ac:dyDescent="0.45">
      <c r="B3" t="s">
        <v>845</v>
      </c>
      <c r="C3">
        <v>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65FF8AB-AC1E-4E9A-90C9-E1C04F8B204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Países en el Mundial</vt:lpstr>
      <vt:lpstr>Below_Poberty_Line</vt:lpstr>
      <vt:lpstr>Percent of population living be</vt:lpstr>
      <vt:lpstr>Sheet1</vt:lpstr>
      <vt:lpstr>Below_Poberty_Line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Jaime Eduardo González Meléndez</dc:creator>
  <cp:lastModifiedBy>Jaime Eduardo González Meléndez</cp:lastModifiedBy>
  <dcterms:created xsi:type="dcterms:W3CDTF">2022-06-17T04:02:43Z</dcterms:created>
  <dcterms:modified xsi:type="dcterms:W3CDTF">2022-06-20T11:14:14Z</dcterms:modified>
</cp:coreProperties>
</file>