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FF78C926-1FDB-4FFD-8AFD-822957899C53}" xr6:coauthVersionLast="47" xr6:coauthVersionMax="47" xr10:uidLastSave="{00000000-0000-0000-0000-000000000000}"/>
  <bookViews>
    <workbookView xWindow="-98" yWindow="-98" windowWidth="22695" windowHeight="14595"/>
  </bookViews>
  <sheets>
    <sheet name="Apertura2014_LigaMX_30-11-2021" sheetId="1" r:id="rId1"/>
  </sheets>
  <calcPr calcId="0"/>
</workbook>
</file>

<file path=xl/calcChain.xml><?xml version="1.0" encoding="utf-8"?>
<calcChain xmlns="http://schemas.openxmlformats.org/spreadsheetml/2006/main">
  <c r="P26" i="1" l="1"/>
  <c r="O26" i="1"/>
  <c r="O24" i="1"/>
  <c r="F24" i="1"/>
  <c r="E24" i="1"/>
  <c r="C24" i="1"/>
  <c r="P20" i="1"/>
  <c r="O20" i="1"/>
  <c r="I20" i="1"/>
  <c r="H20" i="1"/>
  <c r="F20" i="1"/>
  <c r="E20" i="1"/>
  <c r="D20" i="1"/>
  <c r="C20" i="1"/>
</calcChain>
</file>

<file path=xl/sharedStrings.xml><?xml version="1.0" encoding="utf-8"?>
<sst xmlns="http://schemas.openxmlformats.org/spreadsheetml/2006/main" count="70" uniqueCount="70">
  <si>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</si>
  <si>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</si>
  <si>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</si>
  <si>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</si>
  <si>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</si>
  <si>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</si>
  <si>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</si>
  <si>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</si>
  <si>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</si>
  <si>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</si>
  <si>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</si>
  <si>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</si>
  <si>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</si>
  <si>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</si>
  <si>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</si>
  <si>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</si>
  <si>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</si>
  <si>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</si>
  <si>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</si>
  <si>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</si>
  <si>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</si>
  <si>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</si>
  <si>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</si>
  <si>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</si>
  <si>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</si>
  <si>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</si>
  <si>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</si>
  <si>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</si>
  <si>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</si>
  <si>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</si>
  <si>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</si>
  <si>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</si>
  <si>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</si>
  <si>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</si>
  <si>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</si>
  <si>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</si>
  <si>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</si>
  <si>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</si>
  <si>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</si>
  <si>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</si>
  <si>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</si>
  <si>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</si>
  <si>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</si>
  <si>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</si>
  <si>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</si>
  <si>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</si>
  <si>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</si>
  <si>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</si>
  <si>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</si>
  <si>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</si>
  <si>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</si>
  <si>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Pachuca</t>
  </si>
  <si>
    <t>Leones Negros</t>
  </si>
  <si>
    <t>U.A.N.L.- Tigres</t>
  </si>
  <si>
    <t>Guadalajara Chivas</t>
  </si>
  <si>
    <t>Club America</t>
  </si>
  <si>
    <t>Veracruz</t>
  </si>
  <si>
    <t>U.N.A.M.- Pumas</t>
  </si>
  <si>
    <t>Puebla</t>
  </si>
  <si>
    <t>Santos Laguna</t>
  </si>
  <si>
    <t>Cruz Azul</t>
  </si>
  <si>
    <t>Chiapas</t>
  </si>
  <si>
    <t>Club Leon</t>
  </si>
  <si>
    <t>Atlas</t>
  </si>
  <si>
    <t>Club Tijuana</t>
  </si>
  <si>
    <t>Queretaro</t>
  </si>
  <si>
    <t>Toluca</t>
  </si>
  <si>
    <t>Monarcas</t>
  </si>
  <si>
    <t>Monterrey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</si>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</sst>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Z20" totalsRowCount="1">
  <autoFilter ref="A1:AZ19"/>
  <tableColumns count="52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15" name="GoalsF" totalsRowFunction="sum"/>
    <tableColumn id="16" name="xGoalsF" totalsRowFunction="sum"/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E15" sqref="E15"/>
    </sheetView>
  </sheetViews>
  <sheetFormatPr defaultRowHeight="14.25" x14ac:dyDescent="0.45"/>
  <cols>
    <col min="12" max="12" width="9.9296875" customWidth="1"/>
    <col min="13" max="13" width="11.59765625" customWidth="1"/>
    <col min="14" max="14" width="11.86328125" customWidth="1"/>
    <col min="19" max="19" width="9.9296875" customWidth="1"/>
    <col min="20" max="20" width="10.796875" customWidth="1"/>
    <col min="21" max="21" width="10.19921875" customWidth="1"/>
    <col min="22" max="22" width="11.06640625" customWidth="1"/>
    <col min="23" max="23" width="10.73046875" customWidth="1"/>
    <col min="26" max="26" width="11" customWidth="1"/>
    <col min="29" max="29" width="11.6640625" customWidth="1"/>
    <col min="31" max="31" width="9.53125" customWidth="1"/>
    <col min="32" max="32" width="11.9296875" customWidth="1"/>
    <col min="34" max="34" width="9.796875" customWidth="1"/>
    <col min="35" max="35" width="9.6640625" customWidth="1"/>
    <col min="38" max="38" width="10.796875" customWidth="1"/>
    <col min="41" max="41" width="10.1328125" customWidth="1"/>
    <col min="44" max="44" width="11.265625" customWidth="1"/>
    <col min="46" max="46" width="9.1328125" customWidth="1"/>
    <col min="47" max="47" width="10.265625" customWidth="1"/>
    <col min="50" max="50" width="11.3984375" customWidth="1"/>
    <col min="52" max="52" width="9.265625" customWidth="1"/>
  </cols>
  <sheetData>
    <row r="1" spans="1:52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5">
      <c r="A2">
        <v>0</v>
      </c>
      <c r="B2" t="s">
        <v>51</v>
      </c>
      <c r="C2">
        <v>25</v>
      </c>
      <c r="D2">
        <v>23.903191331068701</v>
      </c>
      <c r="E2">
        <v>7</v>
      </c>
      <c r="F2">
        <v>4</v>
      </c>
      <c r="G2">
        <v>6</v>
      </c>
      <c r="H2">
        <v>6.3871887984823399</v>
      </c>
      <c r="I2">
        <v>4.7416249356217302</v>
      </c>
      <c r="J2">
        <v>5.8711862658959104</v>
      </c>
      <c r="K2">
        <v>2</v>
      </c>
      <c r="L2">
        <v>0.94919103461673804</v>
      </c>
      <c r="M2">
        <v>-2.09934304883358</v>
      </c>
      <c r="N2">
        <v>3.1501520142168502</v>
      </c>
      <c r="O2">
        <v>20</v>
      </c>
      <c r="P2">
        <v>22.0993430488335</v>
      </c>
      <c r="Q2">
        <v>18</v>
      </c>
      <c r="R2">
        <v>21.1501520142168</v>
      </c>
      <c r="S2">
        <v>0</v>
      </c>
      <c r="T2">
        <v>9.6998203237968106</v>
      </c>
      <c r="U2">
        <v>0</v>
      </c>
      <c r="V2">
        <v>9.2823352597188205</v>
      </c>
      <c r="W2">
        <v>0</v>
      </c>
      <c r="X2">
        <v>0</v>
      </c>
      <c r="Y2">
        <v>192.276105228928</v>
      </c>
      <c r="Z2">
        <v>0</v>
      </c>
      <c r="AA2">
        <v>0</v>
      </c>
      <c r="AB2">
        <v>188.63464101071801</v>
      </c>
      <c r="AC2">
        <v>0</v>
      </c>
      <c r="AD2">
        <v>0</v>
      </c>
      <c r="AE2">
        <v>83.0896730727804</v>
      </c>
      <c r="AF2">
        <v>0</v>
      </c>
      <c r="AG2">
        <v>0</v>
      </c>
      <c r="AH2">
        <v>80.668750592616803</v>
      </c>
      <c r="AI2">
        <v>0</v>
      </c>
      <c r="AJ2">
        <v>0</v>
      </c>
      <c r="AK2">
        <v>221.41610575636801</v>
      </c>
      <c r="AL2">
        <v>0</v>
      </c>
      <c r="AM2">
        <v>0</v>
      </c>
      <c r="AN2">
        <v>221.890232258135</v>
      </c>
      <c r="AO2">
        <v>0</v>
      </c>
      <c r="AP2">
        <v>0</v>
      </c>
      <c r="AQ2">
        <v>29.048279400265699</v>
      </c>
      <c r="AR2">
        <v>0</v>
      </c>
      <c r="AS2">
        <v>0</v>
      </c>
      <c r="AT2">
        <v>29.426753414578599</v>
      </c>
      <c r="AU2">
        <v>0</v>
      </c>
      <c r="AV2">
        <v>0</v>
      </c>
      <c r="AW2">
        <v>1.78011808170574</v>
      </c>
      <c r="AX2">
        <v>0</v>
      </c>
      <c r="AY2">
        <v>0</v>
      </c>
      <c r="AZ2">
        <v>1.7978466284502399</v>
      </c>
    </row>
    <row r="3" spans="1:52" x14ac:dyDescent="0.45">
      <c r="A3">
        <v>1</v>
      </c>
      <c r="B3" t="s">
        <v>52</v>
      </c>
      <c r="C3">
        <v>17</v>
      </c>
      <c r="D3">
        <v>17.474164092678102</v>
      </c>
      <c r="E3">
        <v>3</v>
      </c>
      <c r="F3">
        <v>8</v>
      </c>
      <c r="G3">
        <v>6</v>
      </c>
      <c r="H3">
        <v>4.2494987880615902</v>
      </c>
      <c r="I3">
        <v>4.7256677284933097</v>
      </c>
      <c r="J3">
        <v>8.0248334834450894</v>
      </c>
      <c r="K3">
        <v>-6</v>
      </c>
      <c r="L3">
        <v>-7.6593417331481</v>
      </c>
      <c r="M3">
        <v>-8.2997698977572405</v>
      </c>
      <c r="N3">
        <v>9.9591116309053405</v>
      </c>
      <c r="O3">
        <v>10</v>
      </c>
      <c r="P3">
        <v>18.299769897757201</v>
      </c>
      <c r="Q3">
        <v>16</v>
      </c>
      <c r="R3">
        <v>25.959111630905301</v>
      </c>
      <c r="S3">
        <v>0</v>
      </c>
      <c r="T3">
        <v>8.0393874433178993</v>
      </c>
      <c r="U3">
        <v>0</v>
      </c>
      <c r="V3">
        <v>11.2733587145849</v>
      </c>
      <c r="W3">
        <v>0</v>
      </c>
      <c r="X3">
        <v>0</v>
      </c>
      <c r="Y3">
        <v>173.46423777575799</v>
      </c>
      <c r="Z3">
        <v>0</v>
      </c>
      <c r="AA3">
        <v>0</v>
      </c>
      <c r="AB3">
        <v>211.416089278198</v>
      </c>
      <c r="AC3">
        <v>0</v>
      </c>
      <c r="AD3">
        <v>0</v>
      </c>
      <c r="AE3">
        <v>72.675557222869301</v>
      </c>
      <c r="AF3">
        <v>0</v>
      </c>
      <c r="AG3">
        <v>0</v>
      </c>
      <c r="AH3">
        <v>91.5827030958839</v>
      </c>
      <c r="AI3">
        <v>0</v>
      </c>
      <c r="AJ3">
        <v>0</v>
      </c>
      <c r="AK3">
        <v>224.13358561418599</v>
      </c>
      <c r="AL3">
        <v>0</v>
      </c>
      <c r="AM3">
        <v>0</v>
      </c>
      <c r="AN3">
        <v>217.57870317543399</v>
      </c>
      <c r="AO3">
        <v>0</v>
      </c>
      <c r="AP3">
        <v>0</v>
      </c>
      <c r="AQ3">
        <v>31.2418630504568</v>
      </c>
      <c r="AR3">
        <v>0</v>
      </c>
      <c r="AS3">
        <v>0</v>
      </c>
      <c r="AT3">
        <v>27.6336706756789</v>
      </c>
      <c r="AU3">
        <v>0</v>
      </c>
      <c r="AV3">
        <v>0</v>
      </c>
      <c r="AW3">
        <v>1.9440394707452999</v>
      </c>
      <c r="AX3">
        <v>0</v>
      </c>
      <c r="AY3">
        <v>0</v>
      </c>
      <c r="AZ3">
        <v>1.5590908703192301</v>
      </c>
    </row>
    <row r="4" spans="1:52" x14ac:dyDescent="0.45">
      <c r="A4">
        <v>2</v>
      </c>
      <c r="B4" t="s">
        <v>53</v>
      </c>
      <c r="C4">
        <v>31</v>
      </c>
      <c r="D4">
        <v>27.157313076584501</v>
      </c>
      <c r="E4">
        <v>8</v>
      </c>
      <c r="F4">
        <v>7</v>
      </c>
      <c r="G4">
        <v>2</v>
      </c>
      <c r="H4">
        <v>7.4348568802197796</v>
      </c>
      <c r="I4">
        <v>4.8527424359251699</v>
      </c>
      <c r="J4">
        <v>4.7124006838550301</v>
      </c>
      <c r="K4">
        <v>8</v>
      </c>
      <c r="L4">
        <v>6.0111908817418103</v>
      </c>
      <c r="M4">
        <v>0.26286652654993498</v>
      </c>
      <c r="N4">
        <v>1.72594259170824</v>
      </c>
      <c r="O4">
        <v>25</v>
      </c>
      <c r="P4">
        <v>24.737133473450001</v>
      </c>
      <c r="Q4">
        <v>17</v>
      </c>
      <c r="R4">
        <v>18.725942591708201</v>
      </c>
      <c r="S4">
        <v>0</v>
      </c>
      <c r="T4">
        <v>10.7585656253161</v>
      </c>
      <c r="U4">
        <v>0</v>
      </c>
      <c r="V4">
        <v>8.2223144663393999</v>
      </c>
      <c r="W4">
        <v>0</v>
      </c>
      <c r="X4">
        <v>0</v>
      </c>
      <c r="Y4">
        <v>205.86045970164801</v>
      </c>
      <c r="Z4">
        <v>0</v>
      </c>
      <c r="AA4">
        <v>0</v>
      </c>
      <c r="AB4">
        <v>177.396279572238</v>
      </c>
      <c r="AC4">
        <v>0</v>
      </c>
      <c r="AD4">
        <v>0</v>
      </c>
      <c r="AE4">
        <v>88.530951837302595</v>
      </c>
      <c r="AF4">
        <v>0</v>
      </c>
      <c r="AG4">
        <v>0</v>
      </c>
      <c r="AH4">
        <v>73.930479229183703</v>
      </c>
      <c r="AI4">
        <v>0</v>
      </c>
      <c r="AJ4">
        <v>0</v>
      </c>
      <c r="AK4">
        <v>219.64587011686299</v>
      </c>
      <c r="AL4">
        <v>0</v>
      </c>
      <c r="AM4">
        <v>0</v>
      </c>
      <c r="AN4">
        <v>223.39755487742201</v>
      </c>
      <c r="AO4">
        <v>0</v>
      </c>
      <c r="AP4">
        <v>0</v>
      </c>
      <c r="AQ4">
        <v>28.354163287288699</v>
      </c>
      <c r="AR4">
        <v>0</v>
      </c>
      <c r="AS4">
        <v>0</v>
      </c>
      <c r="AT4">
        <v>30.947093350103</v>
      </c>
      <c r="AU4">
        <v>0</v>
      </c>
      <c r="AV4">
        <v>0</v>
      </c>
      <c r="AW4">
        <v>1.62350754915633</v>
      </c>
      <c r="AX4">
        <v>0</v>
      </c>
      <c r="AY4">
        <v>0</v>
      </c>
      <c r="AZ4">
        <v>1.9551799965982599</v>
      </c>
    </row>
    <row r="5" spans="1:52" x14ac:dyDescent="0.45">
      <c r="A5">
        <v>3</v>
      </c>
      <c r="B5" t="s">
        <v>54</v>
      </c>
      <c r="C5">
        <v>16</v>
      </c>
      <c r="D5">
        <v>22.0169860219581</v>
      </c>
      <c r="E5">
        <v>3</v>
      </c>
      <c r="F5">
        <v>7</v>
      </c>
      <c r="G5">
        <v>7</v>
      </c>
      <c r="H5">
        <v>5.7196423496822799</v>
      </c>
      <c r="I5">
        <v>4.8580589729112802</v>
      </c>
      <c r="J5">
        <v>6.4222986774064301</v>
      </c>
      <c r="K5">
        <v>-7</v>
      </c>
      <c r="L5">
        <v>-1.5847179407766201</v>
      </c>
      <c r="M5">
        <v>-7.8230615407476503</v>
      </c>
      <c r="N5">
        <v>2.4077794815242801</v>
      </c>
      <c r="O5">
        <v>13</v>
      </c>
      <c r="P5">
        <v>20.823061540747599</v>
      </c>
      <c r="Q5">
        <v>20</v>
      </c>
      <c r="R5">
        <v>22.407779481524202</v>
      </c>
      <c r="S5">
        <v>0</v>
      </c>
      <c r="T5">
        <v>9.1373914380849293</v>
      </c>
      <c r="U5">
        <v>0</v>
      </c>
      <c r="V5">
        <v>9.8181307101257094</v>
      </c>
      <c r="W5">
        <v>0</v>
      </c>
      <c r="X5">
        <v>0</v>
      </c>
      <c r="Y5">
        <v>187.82716066154401</v>
      </c>
      <c r="Z5">
        <v>0</v>
      </c>
      <c r="AA5">
        <v>0</v>
      </c>
      <c r="AB5">
        <v>194.06992501837601</v>
      </c>
      <c r="AC5">
        <v>0</v>
      </c>
      <c r="AD5">
        <v>0</v>
      </c>
      <c r="AE5">
        <v>80.156626497973804</v>
      </c>
      <c r="AF5">
        <v>0</v>
      </c>
      <c r="AG5">
        <v>0</v>
      </c>
      <c r="AH5">
        <v>83.584728600801</v>
      </c>
      <c r="AI5">
        <v>0</v>
      </c>
      <c r="AJ5">
        <v>0</v>
      </c>
      <c r="AK5">
        <v>221.13845135964499</v>
      </c>
      <c r="AL5">
        <v>0</v>
      </c>
      <c r="AM5">
        <v>0</v>
      </c>
      <c r="AN5">
        <v>220.13566875714801</v>
      </c>
      <c r="AO5">
        <v>0</v>
      </c>
      <c r="AP5">
        <v>0</v>
      </c>
      <c r="AQ5">
        <v>29.5616860477841</v>
      </c>
      <c r="AR5">
        <v>0</v>
      </c>
      <c r="AS5">
        <v>0</v>
      </c>
      <c r="AT5">
        <v>29.035316310375201</v>
      </c>
      <c r="AU5">
        <v>0</v>
      </c>
      <c r="AV5">
        <v>0</v>
      </c>
      <c r="AW5">
        <v>1.80869776953131</v>
      </c>
      <c r="AX5">
        <v>0</v>
      </c>
      <c r="AY5">
        <v>0</v>
      </c>
      <c r="AZ5">
        <v>1.75609765042369</v>
      </c>
    </row>
    <row r="6" spans="1:52" x14ac:dyDescent="0.45">
      <c r="A6">
        <v>4</v>
      </c>
      <c r="B6" t="s">
        <v>55</v>
      </c>
      <c r="C6">
        <v>31</v>
      </c>
      <c r="D6">
        <v>29.400710599410701</v>
      </c>
      <c r="E6">
        <v>9</v>
      </c>
      <c r="F6">
        <v>4</v>
      </c>
      <c r="G6">
        <v>4</v>
      </c>
      <c r="H6">
        <v>8.3056407914444907</v>
      </c>
      <c r="I6">
        <v>4.4837882250772401</v>
      </c>
      <c r="J6">
        <v>4.2105709834782603</v>
      </c>
      <c r="K6">
        <v>10</v>
      </c>
      <c r="L6">
        <v>8.6365983148175793</v>
      </c>
      <c r="M6">
        <v>1.3002849389406601</v>
      </c>
      <c r="N6">
        <v>6.3116746241757199E-2</v>
      </c>
      <c r="O6">
        <v>28</v>
      </c>
      <c r="P6">
        <v>26.699715061059301</v>
      </c>
      <c r="Q6">
        <v>18</v>
      </c>
      <c r="R6">
        <v>18.0631167462417</v>
      </c>
      <c r="S6">
        <v>0</v>
      </c>
      <c r="T6">
        <v>11.632870726341499</v>
      </c>
      <c r="U6">
        <v>0</v>
      </c>
      <c r="V6">
        <v>7.9700284093360398</v>
      </c>
      <c r="W6">
        <v>0</v>
      </c>
      <c r="X6">
        <v>0</v>
      </c>
      <c r="Y6">
        <v>214.44639925150901</v>
      </c>
      <c r="Z6">
        <v>0</v>
      </c>
      <c r="AA6">
        <v>0</v>
      </c>
      <c r="AB6">
        <v>173.32616681436201</v>
      </c>
      <c r="AC6">
        <v>0</v>
      </c>
      <c r="AD6">
        <v>0</v>
      </c>
      <c r="AE6">
        <v>92.852366945651895</v>
      </c>
      <c r="AF6">
        <v>0</v>
      </c>
      <c r="AG6">
        <v>0</v>
      </c>
      <c r="AH6">
        <v>72.043077025642106</v>
      </c>
      <c r="AI6">
        <v>0</v>
      </c>
      <c r="AJ6">
        <v>0</v>
      </c>
      <c r="AK6">
        <v>216.90242895836801</v>
      </c>
      <c r="AL6">
        <v>0</v>
      </c>
      <c r="AM6">
        <v>0</v>
      </c>
      <c r="AN6">
        <v>223.27813021063201</v>
      </c>
      <c r="AO6">
        <v>0</v>
      </c>
      <c r="AP6">
        <v>0</v>
      </c>
      <c r="AQ6">
        <v>27.502291411015101</v>
      </c>
      <c r="AR6">
        <v>0</v>
      </c>
      <c r="AS6">
        <v>0</v>
      </c>
      <c r="AT6">
        <v>30.989314281777499</v>
      </c>
      <c r="AU6">
        <v>0</v>
      </c>
      <c r="AV6">
        <v>0</v>
      </c>
      <c r="AW6">
        <v>1.5382569553782199</v>
      </c>
      <c r="AX6">
        <v>0</v>
      </c>
      <c r="AY6">
        <v>0</v>
      </c>
      <c r="AZ6">
        <v>1.90285657363008</v>
      </c>
    </row>
    <row r="7" spans="1:52" x14ac:dyDescent="0.45">
      <c r="A7">
        <v>5</v>
      </c>
      <c r="B7" t="s">
        <v>56</v>
      </c>
      <c r="C7">
        <v>15</v>
      </c>
      <c r="D7">
        <v>17.7454838053992</v>
      </c>
      <c r="E7">
        <v>3</v>
      </c>
      <c r="F7">
        <v>6</v>
      </c>
      <c r="G7">
        <v>8</v>
      </c>
      <c r="H7">
        <v>4.3378050691853796</v>
      </c>
      <c r="I7">
        <v>4.7320685978430497</v>
      </c>
      <c r="J7">
        <v>7.9301263329715601</v>
      </c>
      <c r="K7">
        <v>-7</v>
      </c>
      <c r="L7">
        <v>-7.6285090738380203</v>
      </c>
      <c r="M7">
        <v>-10.177071022491001</v>
      </c>
      <c r="N7">
        <v>10.8055800963291</v>
      </c>
      <c r="O7">
        <v>8</v>
      </c>
      <c r="P7">
        <v>18.177071022490999</v>
      </c>
      <c r="Q7">
        <v>15</v>
      </c>
      <c r="R7">
        <v>25.805580096329098</v>
      </c>
      <c r="S7">
        <v>0</v>
      </c>
      <c r="T7">
        <v>7.9900326647335698</v>
      </c>
      <c r="U7">
        <v>0</v>
      </c>
      <c r="V7">
        <v>11.3168589100926</v>
      </c>
      <c r="W7">
        <v>0</v>
      </c>
      <c r="X7">
        <v>0</v>
      </c>
      <c r="Y7">
        <v>173.65879429416799</v>
      </c>
      <c r="Z7">
        <v>0</v>
      </c>
      <c r="AA7">
        <v>0</v>
      </c>
      <c r="AB7">
        <v>210.980412928737</v>
      </c>
      <c r="AC7">
        <v>0</v>
      </c>
      <c r="AD7">
        <v>0</v>
      </c>
      <c r="AE7">
        <v>72.5811680164894</v>
      </c>
      <c r="AF7">
        <v>0</v>
      </c>
      <c r="AG7">
        <v>0</v>
      </c>
      <c r="AH7">
        <v>91.273643954703502</v>
      </c>
      <c r="AI7">
        <v>0</v>
      </c>
      <c r="AJ7">
        <v>0</v>
      </c>
      <c r="AK7">
        <v>224.67960802940499</v>
      </c>
      <c r="AL7">
        <v>0</v>
      </c>
      <c r="AM7">
        <v>0</v>
      </c>
      <c r="AN7">
        <v>218.303786901107</v>
      </c>
      <c r="AO7">
        <v>0</v>
      </c>
      <c r="AP7">
        <v>0</v>
      </c>
      <c r="AQ7">
        <v>31.1325698575132</v>
      </c>
      <c r="AR7">
        <v>0</v>
      </c>
      <c r="AS7">
        <v>0</v>
      </c>
      <c r="AT7">
        <v>27.5335639840658</v>
      </c>
      <c r="AU7">
        <v>0</v>
      </c>
      <c r="AV7">
        <v>0</v>
      </c>
      <c r="AW7">
        <v>1.9504141530097501</v>
      </c>
      <c r="AX7">
        <v>0</v>
      </c>
      <c r="AY7">
        <v>0</v>
      </c>
      <c r="AZ7">
        <v>1.56851451667459</v>
      </c>
    </row>
    <row r="8" spans="1:52" x14ac:dyDescent="0.45">
      <c r="A8">
        <v>6</v>
      </c>
      <c r="B8" t="s">
        <v>57</v>
      </c>
      <c r="C8">
        <v>24</v>
      </c>
      <c r="D8">
        <v>21.418478970305799</v>
      </c>
      <c r="E8">
        <v>6</v>
      </c>
      <c r="F8">
        <v>6</v>
      </c>
      <c r="G8">
        <v>5</v>
      </c>
      <c r="H8">
        <v>5.5418887236501604</v>
      </c>
      <c r="I8">
        <v>4.7928127993553797</v>
      </c>
      <c r="J8">
        <v>6.6652984769944403</v>
      </c>
      <c r="K8">
        <v>4</v>
      </c>
      <c r="L8">
        <v>-2.28262549930042</v>
      </c>
      <c r="M8">
        <v>3.4711953376543501</v>
      </c>
      <c r="N8">
        <v>2.8114301616460602</v>
      </c>
      <c r="O8">
        <v>24</v>
      </c>
      <c r="P8">
        <v>20.5288046623456</v>
      </c>
      <c r="Q8">
        <v>20</v>
      </c>
      <c r="R8">
        <v>22.811430161646001</v>
      </c>
      <c r="S8">
        <v>0</v>
      </c>
      <c r="T8">
        <v>9.0120697373457492</v>
      </c>
      <c r="U8">
        <v>0</v>
      </c>
      <c r="V8">
        <v>9.9713333228465508</v>
      </c>
      <c r="W8">
        <v>0</v>
      </c>
      <c r="X8">
        <v>0</v>
      </c>
      <c r="Y8">
        <v>184.467091148252</v>
      </c>
      <c r="Z8">
        <v>0</v>
      </c>
      <c r="AA8">
        <v>0</v>
      </c>
      <c r="AB8">
        <v>196.05868808269301</v>
      </c>
      <c r="AC8">
        <v>0</v>
      </c>
      <c r="AD8">
        <v>0</v>
      </c>
      <c r="AE8">
        <v>78.954452473782197</v>
      </c>
      <c r="AF8">
        <v>0</v>
      </c>
      <c r="AG8">
        <v>0</v>
      </c>
      <c r="AH8">
        <v>84.951811300232905</v>
      </c>
      <c r="AI8">
        <v>0</v>
      </c>
      <c r="AJ8">
        <v>0</v>
      </c>
      <c r="AK8">
        <v>222.67809122973799</v>
      </c>
      <c r="AL8">
        <v>0</v>
      </c>
      <c r="AM8">
        <v>0</v>
      </c>
      <c r="AN8">
        <v>220.410849158714</v>
      </c>
      <c r="AO8">
        <v>0</v>
      </c>
      <c r="AP8">
        <v>0</v>
      </c>
      <c r="AQ8">
        <v>29.8703984381388</v>
      </c>
      <c r="AR8">
        <v>0</v>
      </c>
      <c r="AS8">
        <v>0</v>
      </c>
      <c r="AT8">
        <v>28.516527615852301</v>
      </c>
      <c r="AU8">
        <v>0</v>
      </c>
      <c r="AV8">
        <v>0</v>
      </c>
      <c r="AW8">
        <v>1.8448852615326801</v>
      </c>
      <c r="AX8">
        <v>0</v>
      </c>
      <c r="AY8">
        <v>0</v>
      </c>
      <c r="AZ8">
        <v>1.72680876912231</v>
      </c>
    </row>
    <row r="9" spans="1:52" x14ac:dyDescent="0.45">
      <c r="A9">
        <v>7</v>
      </c>
      <c r="B9" t="s">
        <v>58</v>
      </c>
      <c r="C9">
        <v>16</v>
      </c>
      <c r="D9">
        <v>18.3887792286056</v>
      </c>
      <c r="E9">
        <v>2</v>
      </c>
      <c r="F9">
        <v>10</v>
      </c>
      <c r="G9">
        <v>5</v>
      </c>
      <c r="H9">
        <v>4.5739560232549703</v>
      </c>
      <c r="I9">
        <v>4.6669111588407004</v>
      </c>
      <c r="J9">
        <v>7.7591328179043098</v>
      </c>
      <c r="K9">
        <v>-6</v>
      </c>
      <c r="L9">
        <v>-6.5732631238358099</v>
      </c>
      <c r="M9">
        <v>-3.7434975920882101</v>
      </c>
      <c r="N9">
        <v>4.3167607159240298</v>
      </c>
      <c r="O9">
        <v>15</v>
      </c>
      <c r="P9">
        <v>18.7434975920882</v>
      </c>
      <c r="Q9">
        <v>21</v>
      </c>
      <c r="R9">
        <v>25.316760715924001</v>
      </c>
      <c r="S9">
        <v>0</v>
      </c>
      <c r="T9">
        <v>8.2977667179010908</v>
      </c>
      <c r="U9">
        <v>0</v>
      </c>
      <c r="V9">
        <v>11.052959762876499</v>
      </c>
      <c r="W9">
        <v>0</v>
      </c>
      <c r="X9">
        <v>0</v>
      </c>
      <c r="Y9">
        <v>177.23661606909599</v>
      </c>
      <c r="Z9">
        <v>0</v>
      </c>
      <c r="AA9">
        <v>0</v>
      </c>
      <c r="AB9">
        <v>208.60085621917099</v>
      </c>
      <c r="AC9">
        <v>0</v>
      </c>
      <c r="AD9">
        <v>0</v>
      </c>
      <c r="AE9">
        <v>73.864621967606098</v>
      </c>
      <c r="AF9">
        <v>0</v>
      </c>
      <c r="AG9">
        <v>0</v>
      </c>
      <c r="AH9">
        <v>89.833462640910994</v>
      </c>
      <c r="AI9">
        <v>0</v>
      </c>
      <c r="AJ9">
        <v>0</v>
      </c>
      <c r="AK9">
        <v>223.959933774246</v>
      </c>
      <c r="AL9">
        <v>0</v>
      </c>
      <c r="AM9">
        <v>0</v>
      </c>
      <c r="AN9">
        <v>219.05659302319501</v>
      </c>
      <c r="AO9">
        <v>0</v>
      </c>
      <c r="AP9">
        <v>0</v>
      </c>
      <c r="AQ9">
        <v>31.124253315956</v>
      </c>
      <c r="AR9">
        <v>0</v>
      </c>
      <c r="AS9">
        <v>0</v>
      </c>
      <c r="AT9">
        <v>28.0491055986361</v>
      </c>
      <c r="AU9">
        <v>0</v>
      </c>
      <c r="AV9">
        <v>0</v>
      </c>
      <c r="AW9">
        <v>1.9172987521707301</v>
      </c>
      <c r="AX9">
        <v>0</v>
      </c>
      <c r="AY9">
        <v>0</v>
      </c>
      <c r="AZ9">
        <v>1.59284860186345</v>
      </c>
    </row>
    <row r="10" spans="1:52" x14ac:dyDescent="0.45">
      <c r="A10">
        <v>8</v>
      </c>
      <c r="B10" t="s">
        <v>59</v>
      </c>
      <c r="C10">
        <v>23</v>
      </c>
      <c r="D10">
        <v>25.036520985108499</v>
      </c>
      <c r="E10">
        <v>5</v>
      </c>
      <c r="F10">
        <v>8</v>
      </c>
      <c r="G10">
        <v>4</v>
      </c>
      <c r="H10">
        <v>6.7750073791682404</v>
      </c>
      <c r="I10">
        <v>4.7114988476038402</v>
      </c>
      <c r="J10">
        <v>5.5134937732279097</v>
      </c>
      <c r="K10">
        <v>-1</v>
      </c>
      <c r="L10">
        <v>2.6375496082524301</v>
      </c>
      <c r="M10">
        <v>1.9229380063364901E-2</v>
      </c>
      <c r="N10">
        <v>-3.6567789883157999</v>
      </c>
      <c r="O10">
        <v>23</v>
      </c>
      <c r="P10">
        <v>22.9807706199366</v>
      </c>
      <c r="Q10">
        <v>24</v>
      </c>
      <c r="R10">
        <v>20.343221011684101</v>
      </c>
      <c r="S10">
        <v>0</v>
      </c>
      <c r="T10">
        <v>10.060753448691299</v>
      </c>
      <c r="U10">
        <v>0</v>
      </c>
      <c r="V10">
        <v>8.9396034307639791</v>
      </c>
      <c r="W10">
        <v>0</v>
      </c>
      <c r="X10">
        <v>0</v>
      </c>
      <c r="Y10">
        <v>196.50541649976299</v>
      </c>
      <c r="Z10">
        <v>0</v>
      </c>
      <c r="AA10">
        <v>0</v>
      </c>
      <c r="AB10">
        <v>184.29808057699699</v>
      </c>
      <c r="AC10">
        <v>0</v>
      </c>
      <c r="AD10">
        <v>0</v>
      </c>
      <c r="AE10">
        <v>84.641042655498694</v>
      </c>
      <c r="AF10">
        <v>0</v>
      </c>
      <c r="AG10">
        <v>0</v>
      </c>
      <c r="AH10">
        <v>78.261869142188203</v>
      </c>
      <c r="AI10">
        <v>0</v>
      </c>
      <c r="AJ10">
        <v>0</v>
      </c>
      <c r="AK10">
        <v>220.93776003878699</v>
      </c>
      <c r="AL10">
        <v>0</v>
      </c>
      <c r="AM10">
        <v>0</v>
      </c>
      <c r="AN10">
        <v>222.58169297219399</v>
      </c>
      <c r="AO10">
        <v>0</v>
      </c>
      <c r="AP10">
        <v>0</v>
      </c>
      <c r="AQ10">
        <v>28.892570557623401</v>
      </c>
      <c r="AR10">
        <v>0</v>
      </c>
      <c r="AS10">
        <v>0</v>
      </c>
      <c r="AT10">
        <v>29.948955928282999</v>
      </c>
      <c r="AU10">
        <v>0</v>
      </c>
      <c r="AV10">
        <v>0</v>
      </c>
      <c r="AW10">
        <v>1.73470746209865</v>
      </c>
      <c r="AX10">
        <v>0</v>
      </c>
      <c r="AY10">
        <v>0</v>
      </c>
      <c r="AZ10">
        <v>1.85289464025102</v>
      </c>
    </row>
    <row r="11" spans="1:52" x14ac:dyDescent="0.45">
      <c r="A11">
        <v>9</v>
      </c>
      <c r="B11" t="s">
        <v>60</v>
      </c>
      <c r="C11">
        <v>21</v>
      </c>
      <c r="D11">
        <v>27.287648002527199</v>
      </c>
      <c r="E11">
        <v>5</v>
      </c>
      <c r="F11">
        <v>6</v>
      </c>
      <c r="G11">
        <v>6</v>
      </c>
      <c r="H11">
        <v>7.5271459517843002</v>
      </c>
      <c r="I11">
        <v>4.7062101471743096</v>
      </c>
      <c r="J11">
        <v>4.7666439010413697</v>
      </c>
      <c r="K11">
        <v>1</v>
      </c>
      <c r="L11">
        <v>5.7429460220713704</v>
      </c>
      <c r="M11">
        <v>-8.7554123966617698</v>
      </c>
      <c r="N11">
        <v>4.0124663745904003</v>
      </c>
      <c r="O11">
        <v>16</v>
      </c>
      <c r="P11">
        <v>24.755412396661701</v>
      </c>
      <c r="Q11">
        <v>15</v>
      </c>
      <c r="R11">
        <v>19.012466374590399</v>
      </c>
      <c r="S11">
        <v>0</v>
      </c>
      <c r="T11">
        <v>10.835413350708899</v>
      </c>
      <c r="U11">
        <v>0</v>
      </c>
      <c r="V11">
        <v>8.3370591226634208</v>
      </c>
      <c r="W11">
        <v>0</v>
      </c>
      <c r="X11">
        <v>0</v>
      </c>
      <c r="Y11">
        <v>205.73320409754299</v>
      </c>
      <c r="Z11">
        <v>0</v>
      </c>
      <c r="AA11">
        <v>0</v>
      </c>
      <c r="AB11">
        <v>177.071854849755</v>
      </c>
      <c r="AC11">
        <v>0</v>
      </c>
      <c r="AD11">
        <v>0</v>
      </c>
      <c r="AE11">
        <v>89.146346682073599</v>
      </c>
      <c r="AF11">
        <v>0</v>
      </c>
      <c r="AG11">
        <v>0</v>
      </c>
      <c r="AH11">
        <v>75.112587516791805</v>
      </c>
      <c r="AI11">
        <v>0</v>
      </c>
      <c r="AJ11">
        <v>0</v>
      </c>
      <c r="AK11">
        <v>217.522424935077</v>
      </c>
      <c r="AL11">
        <v>0</v>
      </c>
      <c r="AM11">
        <v>0</v>
      </c>
      <c r="AN11">
        <v>222.37508052400099</v>
      </c>
      <c r="AO11">
        <v>0</v>
      </c>
      <c r="AP11">
        <v>0</v>
      </c>
      <c r="AQ11">
        <v>27.7054836782773</v>
      </c>
      <c r="AR11">
        <v>0</v>
      </c>
      <c r="AS11">
        <v>0</v>
      </c>
      <c r="AT11">
        <v>30.578979653150402</v>
      </c>
      <c r="AU11">
        <v>0</v>
      </c>
      <c r="AV11">
        <v>0</v>
      </c>
      <c r="AW11">
        <v>1.6194454306382899</v>
      </c>
      <c r="AX11">
        <v>0</v>
      </c>
      <c r="AY11">
        <v>0</v>
      </c>
      <c r="AZ11">
        <v>1.8972812385181499</v>
      </c>
    </row>
    <row r="12" spans="1:52" x14ac:dyDescent="0.45">
      <c r="A12">
        <v>10</v>
      </c>
      <c r="B12" t="s">
        <v>61</v>
      </c>
      <c r="C12">
        <v>28</v>
      </c>
      <c r="D12">
        <v>21.600852598996202</v>
      </c>
      <c r="E12">
        <v>7</v>
      </c>
      <c r="F12">
        <v>7</v>
      </c>
      <c r="G12">
        <v>3</v>
      </c>
      <c r="H12">
        <v>5.6121868834506801</v>
      </c>
      <c r="I12">
        <v>4.7642919486442104</v>
      </c>
      <c r="J12">
        <v>6.6235211679050998</v>
      </c>
      <c r="K12">
        <v>4</v>
      </c>
      <c r="L12">
        <v>-2.2136505390062999</v>
      </c>
      <c r="M12">
        <v>3.5221923557620198</v>
      </c>
      <c r="N12">
        <v>2.6914581832442801</v>
      </c>
      <c r="O12">
        <v>24</v>
      </c>
      <c r="P12">
        <v>20.477807644237899</v>
      </c>
      <c r="Q12">
        <v>20</v>
      </c>
      <c r="R12">
        <v>22.691458183244201</v>
      </c>
      <c r="S12">
        <v>0</v>
      </c>
      <c r="T12">
        <v>8.9195023798675095</v>
      </c>
      <c r="U12">
        <v>0</v>
      </c>
      <c r="V12">
        <v>9.9643068283919902</v>
      </c>
      <c r="W12">
        <v>0</v>
      </c>
      <c r="X12">
        <v>0</v>
      </c>
      <c r="Y12">
        <v>184.92923302082701</v>
      </c>
      <c r="Z12">
        <v>0</v>
      </c>
      <c r="AA12">
        <v>0</v>
      </c>
      <c r="AB12">
        <v>196.645525140676</v>
      </c>
      <c r="AC12">
        <v>0</v>
      </c>
      <c r="AD12">
        <v>0</v>
      </c>
      <c r="AE12">
        <v>78.710196805717999</v>
      </c>
      <c r="AF12">
        <v>0</v>
      </c>
      <c r="AG12">
        <v>0</v>
      </c>
      <c r="AH12">
        <v>84.479904929216005</v>
      </c>
      <c r="AI12">
        <v>0</v>
      </c>
      <c r="AJ12">
        <v>0</v>
      </c>
      <c r="AK12">
        <v>223.49843699963299</v>
      </c>
      <c r="AL12">
        <v>0</v>
      </c>
      <c r="AM12">
        <v>0</v>
      </c>
      <c r="AN12">
        <v>221.34126222798699</v>
      </c>
      <c r="AO12">
        <v>0</v>
      </c>
      <c r="AP12">
        <v>0</v>
      </c>
      <c r="AQ12">
        <v>30.115443812106999</v>
      </c>
      <c r="AR12">
        <v>0</v>
      </c>
      <c r="AS12">
        <v>0</v>
      </c>
      <c r="AT12">
        <v>28.890795088005898</v>
      </c>
      <c r="AU12">
        <v>0</v>
      </c>
      <c r="AV12">
        <v>0</v>
      </c>
      <c r="AW12">
        <v>1.8479973971842201</v>
      </c>
      <c r="AX12">
        <v>0</v>
      </c>
      <c r="AY12">
        <v>0</v>
      </c>
      <c r="AZ12">
        <v>1.77576615587247</v>
      </c>
    </row>
    <row r="13" spans="1:52" x14ac:dyDescent="0.45">
      <c r="A13">
        <v>11</v>
      </c>
      <c r="B13" t="s">
        <v>62</v>
      </c>
      <c r="C13">
        <v>22</v>
      </c>
      <c r="D13">
        <v>26.7025784841363</v>
      </c>
      <c r="E13">
        <v>7</v>
      </c>
      <c r="F13">
        <v>1</v>
      </c>
      <c r="G13">
        <v>9</v>
      </c>
      <c r="H13">
        <v>7.3630877819577298</v>
      </c>
      <c r="I13">
        <v>4.6133151382631699</v>
      </c>
      <c r="J13">
        <v>5.0235970797790896</v>
      </c>
      <c r="K13">
        <v>2</v>
      </c>
      <c r="L13">
        <v>4.8007060724386603</v>
      </c>
      <c r="M13">
        <v>4.7976673101568599</v>
      </c>
      <c r="N13">
        <v>-7.59837338259553</v>
      </c>
      <c r="O13">
        <v>29</v>
      </c>
      <c r="P13">
        <v>24.2023326898431</v>
      </c>
      <c r="Q13">
        <v>27</v>
      </c>
      <c r="R13">
        <v>19.4016266174044</v>
      </c>
      <c r="S13">
        <v>0</v>
      </c>
      <c r="T13">
        <v>10.5588147788241</v>
      </c>
      <c r="U13">
        <v>0</v>
      </c>
      <c r="V13">
        <v>8.5012612904803397</v>
      </c>
      <c r="W13">
        <v>0</v>
      </c>
      <c r="X13">
        <v>0</v>
      </c>
      <c r="Y13">
        <v>203.404274703032</v>
      </c>
      <c r="Z13">
        <v>0</v>
      </c>
      <c r="AA13">
        <v>0</v>
      </c>
      <c r="AB13">
        <v>180.09645394348601</v>
      </c>
      <c r="AC13">
        <v>0</v>
      </c>
      <c r="AD13">
        <v>0</v>
      </c>
      <c r="AE13">
        <v>87.930448650196396</v>
      </c>
      <c r="AF13">
        <v>0</v>
      </c>
      <c r="AG13">
        <v>0</v>
      </c>
      <c r="AH13">
        <v>76.206373684574004</v>
      </c>
      <c r="AI13">
        <v>0</v>
      </c>
      <c r="AJ13">
        <v>0</v>
      </c>
      <c r="AK13">
        <v>220.284829747164</v>
      </c>
      <c r="AL13">
        <v>0</v>
      </c>
      <c r="AM13">
        <v>0</v>
      </c>
      <c r="AN13">
        <v>224.91342639533499</v>
      </c>
      <c r="AO13">
        <v>0</v>
      </c>
      <c r="AP13">
        <v>0</v>
      </c>
      <c r="AQ13">
        <v>28.2247004235746</v>
      </c>
      <c r="AR13">
        <v>0</v>
      </c>
      <c r="AS13">
        <v>0</v>
      </c>
      <c r="AT13">
        <v>30.735536500544601</v>
      </c>
      <c r="AU13">
        <v>0</v>
      </c>
      <c r="AV13">
        <v>0</v>
      </c>
      <c r="AW13">
        <v>1.6925594941822499</v>
      </c>
      <c r="AX13">
        <v>0</v>
      </c>
      <c r="AY13">
        <v>0</v>
      </c>
      <c r="AZ13">
        <v>1.9178372446574099</v>
      </c>
    </row>
    <row r="14" spans="1:52" x14ac:dyDescent="0.45">
      <c r="A14">
        <v>12</v>
      </c>
      <c r="B14" t="s">
        <v>63</v>
      </c>
      <c r="C14">
        <v>31</v>
      </c>
      <c r="D14">
        <v>23.472847001128599</v>
      </c>
      <c r="E14">
        <v>9</v>
      </c>
      <c r="F14">
        <v>4</v>
      </c>
      <c r="G14">
        <v>4</v>
      </c>
      <c r="H14">
        <v>6.1882703667798102</v>
      </c>
      <c r="I14">
        <v>4.9080359007892298</v>
      </c>
      <c r="J14">
        <v>5.9036937324309502</v>
      </c>
      <c r="K14">
        <v>2</v>
      </c>
      <c r="L14">
        <v>0.57617770773839505</v>
      </c>
      <c r="M14">
        <v>0.19689397173773601</v>
      </c>
      <c r="N14">
        <v>1.2269283205238599</v>
      </c>
      <c r="O14">
        <v>22</v>
      </c>
      <c r="P14">
        <v>21.803106028262199</v>
      </c>
      <c r="Q14">
        <v>20</v>
      </c>
      <c r="R14">
        <v>21.2269283205238</v>
      </c>
      <c r="S14">
        <v>0</v>
      </c>
      <c r="T14">
        <v>9.5539039807137396</v>
      </c>
      <c r="U14">
        <v>0</v>
      </c>
      <c r="V14">
        <v>9.2824979751807195</v>
      </c>
      <c r="W14">
        <v>0</v>
      </c>
      <c r="X14">
        <v>0</v>
      </c>
      <c r="Y14">
        <v>191.078271278626</v>
      </c>
      <c r="Z14">
        <v>0</v>
      </c>
      <c r="AA14">
        <v>0</v>
      </c>
      <c r="AB14">
        <v>187.90978687451201</v>
      </c>
      <c r="AC14">
        <v>0</v>
      </c>
      <c r="AD14">
        <v>0</v>
      </c>
      <c r="AE14">
        <v>82.200368440799593</v>
      </c>
      <c r="AF14">
        <v>0</v>
      </c>
      <c r="AG14">
        <v>0</v>
      </c>
      <c r="AH14">
        <v>80.959742784442994</v>
      </c>
      <c r="AI14">
        <v>0</v>
      </c>
      <c r="AJ14">
        <v>0</v>
      </c>
      <c r="AK14">
        <v>222.416605839802</v>
      </c>
      <c r="AL14">
        <v>0</v>
      </c>
      <c r="AM14">
        <v>0</v>
      </c>
      <c r="AN14">
        <v>223.16891071188999</v>
      </c>
      <c r="AO14">
        <v>0</v>
      </c>
      <c r="AP14">
        <v>0</v>
      </c>
      <c r="AQ14">
        <v>29.177772680415799</v>
      </c>
      <c r="AR14">
        <v>0</v>
      </c>
      <c r="AS14">
        <v>0</v>
      </c>
      <c r="AT14">
        <v>29.561182178966298</v>
      </c>
      <c r="AU14">
        <v>0</v>
      </c>
      <c r="AV14">
        <v>0</v>
      </c>
      <c r="AW14">
        <v>1.8010535814795801</v>
      </c>
      <c r="AX14">
        <v>0</v>
      </c>
      <c r="AY14">
        <v>0</v>
      </c>
      <c r="AZ14">
        <v>1.8331359107337299</v>
      </c>
    </row>
    <row r="15" spans="1:52" x14ac:dyDescent="0.45">
      <c r="A15">
        <v>13</v>
      </c>
      <c r="B15" t="s">
        <v>64</v>
      </c>
      <c r="C15">
        <v>21</v>
      </c>
      <c r="D15">
        <v>23.181259529867098</v>
      </c>
      <c r="E15">
        <v>4</v>
      </c>
      <c r="F15">
        <v>9</v>
      </c>
      <c r="G15">
        <v>4</v>
      </c>
      <c r="H15">
        <v>6.1313627664630603</v>
      </c>
      <c r="I15">
        <v>4.7871712304779699</v>
      </c>
      <c r="J15">
        <v>6.08146600305896</v>
      </c>
      <c r="K15">
        <v>2</v>
      </c>
      <c r="L15">
        <v>5.89939328676507E-2</v>
      </c>
      <c r="M15">
        <v>-0.66741539885941104</v>
      </c>
      <c r="N15">
        <v>2.6084214659917602</v>
      </c>
      <c r="O15">
        <v>21</v>
      </c>
      <c r="P15">
        <v>21.667415398859401</v>
      </c>
      <c r="Q15">
        <v>19</v>
      </c>
      <c r="R15">
        <v>21.6084214659917</v>
      </c>
      <c r="S15">
        <v>0</v>
      </c>
      <c r="T15">
        <v>9.5063995664532897</v>
      </c>
      <c r="U15">
        <v>0</v>
      </c>
      <c r="V15">
        <v>9.4608034278884805</v>
      </c>
      <c r="W15">
        <v>0</v>
      </c>
      <c r="X15">
        <v>0</v>
      </c>
      <c r="Y15">
        <v>191.50409679918999</v>
      </c>
      <c r="Z15">
        <v>0</v>
      </c>
      <c r="AA15">
        <v>0</v>
      </c>
      <c r="AB15">
        <v>190.05055440004301</v>
      </c>
      <c r="AC15">
        <v>0</v>
      </c>
      <c r="AD15">
        <v>0</v>
      </c>
      <c r="AE15">
        <v>81.886834725907207</v>
      </c>
      <c r="AF15">
        <v>0</v>
      </c>
      <c r="AG15">
        <v>0</v>
      </c>
      <c r="AH15">
        <v>81.676788991474794</v>
      </c>
      <c r="AI15">
        <v>0</v>
      </c>
      <c r="AJ15">
        <v>0</v>
      </c>
      <c r="AK15">
        <v>222.25260561906001</v>
      </c>
      <c r="AL15">
        <v>0</v>
      </c>
      <c r="AM15">
        <v>0</v>
      </c>
      <c r="AN15">
        <v>222.434962624718</v>
      </c>
      <c r="AO15">
        <v>0</v>
      </c>
      <c r="AP15">
        <v>0</v>
      </c>
      <c r="AQ15">
        <v>29.325676831533499</v>
      </c>
      <c r="AR15">
        <v>0</v>
      </c>
      <c r="AS15">
        <v>0</v>
      </c>
      <c r="AT15">
        <v>29.417234953680001</v>
      </c>
      <c r="AU15">
        <v>0</v>
      </c>
      <c r="AV15">
        <v>0</v>
      </c>
      <c r="AW15">
        <v>1.81765039336131</v>
      </c>
      <c r="AX15">
        <v>0</v>
      </c>
      <c r="AY15">
        <v>0</v>
      </c>
      <c r="AZ15">
        <v>1.77610360168008</v>
      </c>
    </row>
    <row r="16" spans="1:52" x14ac:dyDescent="0.45">
      <c r="A16">
        <v>14</v>
      </c>
      <c r="B16" t="s">
        <v>65</v>
      </c>
      <c r="C16">
        <v>21</v>
      </c>
      <c r="D16">
        <v>21.289533449859299</v>
      </c>
      <c r="E16">
        <v>6</v>
      </c>
      <c r="F16">
        <v>3</v>
      </c>
      <c r="G16">
        <v>8</v>
      </c>
      <c r="H16">
        <v>5.4970399504944103</v>
      </c>
      <c r="I16">
        <v>4.7984135983760696</v>
      </c>
      <c r="J16">
        <v>6.7045464511294997</v>
      </c>
      <c r="K16">
        <v>1</v>
      </c>
      <c r="L16">
        <v>-2.5608812894039898</v>
      </c>
      <c r="M16">
        <v>2.5388510843794498</v>
      </c>
      <c r="N16">
        <v>1.02203020502453</v>
      </c>
      <c r="O16">
        <v>23</v>
      </c>
      <c r="P16">
        <v>20.461148915620502</v>
      </c>
      <c r="Q16">
        <v>22</v>
      </c>
      <c r="R16">
        <v>23.0220302050245</v>
      </c>
      <c r="S16">
        <v>0</v>
      </c>
      <c r="T16">
        <v>8.9601845333928001</v>
      </c>
      <c r="U16">
        <v>0</v>
      </c>
      <c r="V16">
        <v>10.0908918913735</v>
      </c>
      <c r="W16">
        <v>0</v>
      </c>
      <c r="X16">
        <v>0</v>
      </c>
      <c r="Y16">
        <v>185.163067052587</v>
      </c>
      <c r="Z16">
        <v>0</v>
      </c>
      <c r="AA16">
        <v>0</v>
      </c>
      <c r="AB16">
        <v>196.94431974132399</v>
      </c>
      <c r="AC16">
        <v>0</v>
      </c>
      <c r="AD16">
        <v>0</v>
      </c>
      <c r="AE16">
        <v>78.673685718108004</v>
      </c>
      <c r="AF16">
        <v>0</v>
      </c>
      <c r="AG16">
        <v>0</v>
      </c>
      <c r="AH16">
        <v>84.575580874466496</v>
      </c>
      <c r="AI16">
        <v>0</v>
      </c>
      <c r="AJ16">
        <v>0</v>
      </c>
      <c r="AK16">
        <v>222.982026712052</v>
      </c>
      <c r="AL16">
        <v>0</v>
      </c>
      <c r="AM16">
        <v>0</v>
      </c>
      <c r="AN16">
        <v>221.57974390618901</v>
      </c>
      <c r="AO16">
        <v>0</v>
      </c>
      <c r="AP16">
        <v>0</v>
      </c>
      <c r="AQ16">
        <v>29.897705281132101</v>
      </c>
      <c r="AR16">
        <v>0</v>
      </c>
      <c r="AS16">
        <v>0</v>
      </c>
      <c r="AT16">
        <v>28.997632761017101</v>
      </c>
      <c r="AU16">
        <v>0</v>
      </c>
      <c r="AV16">
        <v>0</v>
      </c>
      <c r="AW16">
        <v>1.83189234472854</v>
      </c>
      <c r="AX16">
        <v>0</v>
      </c>
      <c r="AY16">
        <v>0</v>
      </c>
      <c r="AZ16">
        <v>1.72593045897474</v>
      </c>
    </row>
    <row r="17" spans="1:52" x14ac:dyDescent="0.45">
      <c r="A17">
        <v>15</v>
      </c>
      <c r="B17" t="s">
        <v>66</v>
      </c>
      <c r="C17">
        <v>29</v>
      </c>
      <c r="D17">
        <v>25.80634113967</v>
      </c>
      <c r="E17">
        <v>8</v>
      </c>
      <c r="F17">
        <v>5</v>
      </c>
      <c r="G17">
        <v>4</v>
      </c>
      <c r="H17">
        <v>7.0039816823565904</v>
      </c>
      <c r="I17">
        <v>4.7943960926003104</v>
      </c>
      <c r="J17">
        <v>5.2016222250430904</v>
      </c>
      <c r="K17">
        <v>6</v>
      </c>
      <c r="L17">
        <v>3.7662916260709798</v>
      </c>
      <c r="M17">
        <v>0.47220759022720299</v>
      </c>
      <c r="N17">
        <v>1.76150078370181</v>
      </c>
      <c r="O17">
        <v>24</v>
      </c>
      <c r="P17">
        <v>23.527792409772701</v>
      </c>
      <c r="Q17">
        <v>18</v>
      </c>
      <c r="R17">
        <v>19.761500783701798</v>
      </c>
      <c r="S17">
        <v>0</v>
      </c>
      <c r="T17">
        <v>10.305239647121001</v>
      </c>
      <c r="U17">
        <v>0</v>
      </c>
      <c r="V17">
        <v>8.6053127330453592</v>
      </c>
      <c r="W17">
        <v>0</v>
      </c>
      <c r="X17">
        <v>0</v>
      </c>
      <c r="Y17">
        <v>200.203921193453</v>
      </c>
      <c r="Z17">
        <v>0</v>
      </c>
      <c r="AA17">
        <v>0</v>
      </c>
      <c r="AB17">
        <v>181.92649162515201</v>
      </c>
      <c r="AC17">
        <v>0</v>
      </c>
      <c r="AD17">
        <v>0</v>
      </c>
      <c r="AE17">
        <v>86.015514677094899</v>
      </c>
      <c r="AF17">
        <v>0</v>
      </c>
      <c r="AG17">
        <v>0</v>
      </c>
      <c r="AH17">
        <v>76.688899909189999</v>
      </c>
      <c r="AI17">
        <v>0</v>
      </c>
      <c r="AJ17">
        <v>0</v>
      </c>
      <c r="AK17">
        <v>220.972052277774</v>
      </c>
      <c r="AL17">
        <v>0</v>
      </c>
      <c r="AM17">
        <v>0</v>
      </c>
      <c r="AN17">
        <v>224.560650542145</v>
      </c>
      <c r="AO17">
        <v>0</v>
      </c>
      <c r="AP17">
        <v>0</v>
      </c>
      <c r="AQ17">
        <v>28.527417612373299</v>
      </c>
      <c r="AR17">
        <v>0</v>
      </c>
      <c r="AS17">
        <v>0</v>
      </c>
      <c r="AT17">
        <v>30.488531346943098</v>
      </c>
      <c r="AU17">
        <v>0</v>
      </c>
      <c r="AV17">
        <v>0</v>
      </c>
      <c r="AW17">
        <v>1.6883795003967299</v>
      </c>
      <c r="AX17">
        <v>0</v>
      </c>
      <c r="AY17">
        <v>0</v>
      </c>
      <c r="AZ17">
        <v>1.86743891300691</v>
      </c>
    </row>
    <row r="18" spans="1:52" x14ac:dyDescent="0.45">
      <c r="A18">
        <v>16</v>
      </c>
      <c r="B18" t="s">
        <v>67</v>
      </c>
      <c r="C18">
        <v>10</v>
      </c>
      <c r="D18">
        <v>20.049235115074001</v>
      </c>
      <c r="E18">
        <v>2</v>
      </c>
      <c r="F18">
        <v>4</v>
      </c>
      <c r="G18">
        <v>11</v>
      </c>
      <c r="H18">
        <v>5.1077673201766496</v>
      </c>
      <c r="I18">
        <v>4.7259331545440704</v>
      </c>
      <c r="J18">
        <v>7.1662995252792596</v>
      </c>
      <c r="K18">
        <v>-18</v>
      </c>
      <c r="L18">
        <v>-4.3261075117524097</v>
      </c>
      <c r="M18">
        <v>-3.5649529268322899</v>
      </c>
      <c r="N18">
        <v>-10.1089395614152</v>
      </c>
      <c r="O18">
        <v>16</v>
      </c>
      <c r="P18">
        <v>19.564952926832198</v>
      </c>
      <c r="Q18">
        <v>34</v>
      </c>
      <c r="R18">
        <v>23.891060438584699</v>
      </c>
      <c r="S18">
        <v>0</v>
      </c>
      <c r="T18">
        <v>8.6033150702233598</v>
      </c>
      <c r="U18">
        <v>0</v>
      </c>
      <c r="V18">
        <v>10.4631536021288</v>
      </c>
      <c r="W18">
        <v>0</v>
      </c>
      <c r="X18">
        <v>0</v>
      </c>
      <c r="Y18">
        <v>180.27545585772901</v>
      </c>
      <c r="Z18">
        <v>0</v>
      </c>
      <c r="AA18">
        <v>0</v>
      </c>
      <c r="AB18">
        <v>201.270835319219</v>
      </c>
      <c r="AC18">
        <v>0</v>
      </c>
      <c r="AD18">
        <v>0</v>
      </c>
      <c r="AE18">
        <v>77.215416993632104</v>
      </c>
      <c r="AF18">
        <v>0</v>
      </c>
      <c r="AG18">
        <v>0</v>
      </c>
      <c r="AH18">
        <v>87.668637432488893</v>
      </c>
      <c r="AI18">
        <v>0</v>
      </c>
      <c r="AJ18">
        <v>0</v>
      </c>
      <c r="AK18">
        <v>224.700246661374</v>
      </c>
      <c r="AL18">
        <v>0</v>
      </c>
      <c r="AM18">
        <v>0</v>
      </c>
      <c r="AN18">
        <v>221.05095234663801</v>
      </c>
      <c r="AO18">
        <v>0</v>
      </c>
      <c r="AP18">
        <v>0</v>
      </c>
      <c r="AQ18">
        <v>30.3723845805713</v>
      </c>
      <c r="AR18">
        <v>0</v>
      </c>
      <c r="AS18">
        <v>0</v>
      </c>
      <c r="AT18">
        <v>28.255709945634699</v>
      </c>
      <c r="AU18">
        <v>0</v>
      </c>
      <c r="AV18">
        <v>0</v>
      </c>
      <c r="AW18">
        <v>1.8828234620334301</v>
      </c>
      <c r="AX18">
        <v>0</v>
      </c>
      <c r="AY18">
        <v>0</v>
      </c>
      <c r="AZ18">
        <v>1.6991062159471899</v>
      </c>
    </row>
    <row r="19" spans="1:52" x14ac:dyDescent="0.45">
      <c r="A19">
        <v>17</v>
      </c>
      <c r="B19" t="s">
        <v>68</v>
      </c>
      <c r="C19">
        <v>27</v>
      </c>
      <c r="D19">
        <v>24.3565686237359</v>
      </c>
      <c r="E19">
        <v>8</v>
      </c>
      <c r="F19">
        <v>3</v>
      </c>
      <c r="G19">
        <v>6</v>
      </c>
      <c r="H19">
        <v>6.5321645495021103</v>
      </c>
      <c r="I19">
        <v>4.7600749752295597</v>
      </c>
      <c r="J19">
        <v>5.7077604752683202</v>
      </c>
      <c r="K19">
        <v>3</v>
      </c>
      <c r="L19">
        <v>1.6494515104460601</v>
      </c>
      <c r="M19">
        <v>0.47901350144670102</v>
      </c>
      <c r="N19">
        <v>0.87153498810723495</v>
      </c>
      <c r="O19">
        <v>23</v>
      </c>
      <c r="P19">
        <v>22.520986498553299</v>
      </c>
      <c r="Q19">
        <v>20</v>
      </c>
      <c r="R19">
        <v>20.8715349881072</v>
      </c>
      <c r="S19">
        <v>0</v>
      </c>
      <c r="T19">
        <v>9.8317292328560004</v>
      </c>
      <c r="U19">
        <v>0</v>
      </c>
      <c r="V19">
        <v>9.1509508078527197</v>
      </c>
      <c r="W19">
        <v>0</v>
      </c>
      <c r="X19">
        <v>0</v>
      </c>
      <c r="Y19">
        <v>195.11757614575299</v>
      </c>
      <c r="Z19">
        <v>0</v>
      </c>
      <c r="AA19">
        <v>0</v>
      </c>
      <c r="AB19">
        <v>186.45441938374901</v>
      </c>
      <c r="AC19">
        <v>0</v>
      </c>
      <c r="AD19">
        <v>0</v>
      </c>
      <c r="AE19">
        <v>83.936917252125497</v>
      </c>
      <c r="AF19">
        <v>0</v>
      </c>
      <c r="AG19">
        <v>0</v>
      </c>
      <c r="AH19">
        <v>79.563148930801901</v>
      </c>
      <c r="AI19">
        <v>0</v>
      </c>
      <c r="AJ19">
        <v>0</v>
      </c>
      <c r="AK19">
        <v>221.281592982391</v>
      </c>
      <c r="AL19">
        <v>0</v>
      </c>
      <c r="AM19">
        <v>0</v>
      </c>
      <c r="AN19">
        <v>223.34445603905101</v>
      </c>
      <c r="AO19">
        <v>0</v>
      </c>
      <c r="AP19">
        <v>0</v>
      </c>
      <c r="AQ19">
        <v>28.9907857443052</v>
      </c>
      <c r="AR19">
        <v>0</v>
      </c>
      <c r="AS19">
        <v>0</v>
      </c>
      <c r="AT19">
        <v>30.059542423039201</v>
      </c>
      <c r="AU19">
        <v>0</v>
      </c>
      <c r="AV19">
        <v>0</v>
      </c>
      <c r="AW19">
        <v>1.7296660969758999</v>
      </c>
      <c r="AX19">
        <v>0</v>
      </c>
      <c r="AY19">
        <v>0</v>
      </c>
      <c r="AZ19">
        <v>1.8486551695854401</v>
      </c>
    </row>
    <row r="20" spans="1:52" x14ac:dyDescent="0.45">
      <c r="C20">
        <f>SUM(Table1[Points])</f>
        <v>408</v>
      </c>
      <c r="D20">
        <f>SUBTOTAL(109,Table1[xPoints])</f>
        <v>416.28849205611374</v>
      </c>
      <c r="E20">
        <f>SUBTOTAL(109,Table1[Wins])</f>
        <v>102</v>
      </c>
      <c r="F20">
        <f>SUBTOTAL(109,Table1[Draws])</f>
        <v>102</v>
      </c>
      <c r="H20">
        <f>SUBTOTAL(109,Table1[xWins])</f>
        <v>110.28849205611458</v>
      </c>
      <c r="I20">
        <f>SUBTOTAL(109,Table1[xDraws])</f>
        <v>85.423015887770589</v>
      </c>
      <c r="O20">
        <f>SUBTOTAL(109,Table1[GoalsF])</f>
        <v>364</v>
      </c>
      <c r="P20">
        <f>SUBTOTAL(109,Table1[xGoalsF])</f>
        <v>392.07012182735207</v>
      </c>
    </row>
    <row r="22" spans="1:52" x14ac:dyDescent="0.45">
      <c r="C22">
        <v>408</v>
      </c>
      <c r="D22">
        <v>416.28849205611374</v>
      </c>
      <c r="E22">
        <v>102</v>
      </c>
      <c r="F22">
        <v>102</v>
      </c>
      <c r="H22">
        <v>110.28849205611458</v>
      </c>
      <c r="I22">
        <v>85.423015887770589</v>
      </c>
      <c r="O22">
        <v>364</v>
      </c>
      <c r="P22">
        <v>392.07012182735207</v>
      </c>
    </row>
    <row r="24" spans="1:52" x14ac:dyDescent="0.45">
      <c r="C24">
        <f>C22/D22</f>
        <v>0.9800895479594558</v>
      </c>
      <c r="E24">
        <f>E22/H22</f>
        <v>0.92484717216101375</v>
      </c>
      <c r="F24">
        <f>F22/I22</f>
        <v>1.1940575843635441</v>
      </c>
      <c r="O24">
        <f>O22/P22</f>
        <v>0.928405353367598</v>
      </c>
    </row>
    <row r="26" spans="1:52" x14ac:dyDescent="0.45">
      <c r="O26">
        <f>O22/153</f>
        <v>2.3790849673202614</v>
      </c>
      <c r="P26">
        <f>P22/153</f>
        <v>2.5625498158650464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Apertura2014_LigaMX_30-11-2021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2021-11-30T14:23:59Z</dcterms:created>
  <dcterms:modified xsi:type="dcterms:W3CDTF">2021-11-30T14:27:01Z</dcterms:modified>
</cp:coreProperties>
</file>