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EEF822FE-3CD6-4729-91E6-398B52B294DB}" xr6:coauthVersionLast="47" xr6:coauthVersionMax="47" xr10:uidLastSave="{00000000-0000-0000-0000-000000000000}"/>
  <bookViews>
    <workbookView xWindow="-98" yWindow="-98" windowWidth="22695" windowHeight="14595"/>
  </bookViews>
  <sheets>
    <sheet name="Apertura2016_LigaMX_29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J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<sst xmlns="http://schemas.openxmlformats.org/spreadsheetml/2006/main" count="70" uniqueCount="70">
  <si>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</si>
  <si>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</si>
  <si>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</si>
  <si>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</si>
  <si>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</si>
  <si>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</si>
  <si>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</si>
  <si>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</si>
  <si>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</si>
  <si>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</si>
  <si>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</si>
  <si>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</si>
  <si>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</si>
  <si>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</si>
  <si>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</si>
  <si>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</si>
  <si>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</si>
  <si>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</si>
  <si>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</si>
  <si>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</si>
  <si>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</si>
  <si>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</si>
  <si>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</si>
  <si>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</si>
  <si>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</si>
  <si>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</si>
  <si>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</si>
  <si>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</si>
  <si>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</si>
  <si>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</si>
  <si>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</si>
  <si>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</si>
  <si>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</si>
  <si>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</si>
  <si>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</si>
  <si>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</si>
  <si>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</si>
  <si>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</si>
  <si>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</si>
  <si>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</si>
  <si>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</si>
  <si>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</si>
  <si>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</si>
  <si>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</si>
  <si>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</si>
  <si>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</si>
  <si>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</si>
  <si>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</si>
  <si>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</si>
  <si>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</si>
  <si>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</si>
  <si>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Atlas</t>
  </si>
  <si>
    <t>Club Tijuana</t>
  </si>
  <si>
    <t>Queretaro</t>
  </si>
  <si>
    <t>U.N.A.M.- Pumas</t>
  </si>
  <si>
    <t>Santos Laguna</t>
  </si>
  <si>
    <t>Necaxa</t>
  </si>
  <si>
    <t>Pachuca</t>
  </si>
  <si>
    <t>Club Leon</t>
  </si>
  <si>
    <t>Cruz Azul</t>
  </si>
  <si>
    <t>Puebla</t>
  </si>
  <si>
    <t>Club America</t>
  </si>
  <si>
    <t>Chiapas</t>
  </si>
  <si>
    <t>Guadalajara Chivas</t>
  </si>
  <si>
    <t>Monarcas</t>
  </si>
  <si>
    <t>Toluca</t>
  </si>
  <si>
    <t>U.A.N.L.- Tigres</t>
  </si>
  <si>
    <t>Monterrey</t>
  </si>
  <si>
    <t>Veracruz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</si>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</sst>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19</v>
      </c>
      <c r="D2">
        <v>20.395797295781701</v>
      </c>
      <c r="E2">
        <v>4</v>
      </c>
      <c r="F2">
        <v>7</v>
      </c>
      <c r="G2">
        <v>6</v>
      </c>
      <c r="H2">
        <v>5.2478803196092203</v>
      </c>
      <c r="I2">
        <v>4.65215633695402</v>
      </c>
      <c r="J2">
        <v>7.0999633434367402</v>
      </c>
      <c r="K2">
        <v>-4</v>
      </c>
      <c r="L2">
        <v>-3.8832770798290102</v>
      </c>
      <c r="M2">
        <v>1.1591105244659901</v>
      </c>
      <c r="N2">
        <v>-1.2758334446369699</v>
      </c>
      <c r="O2">
        <v>21</v>
      </c>
      <c r="P2">
        <v>19.840889475533999</v>
      </c>
      <c r="Q2">
        <v>25</v>
      </c>
      <c r="R2">
        <v>23.724166555362999</v>
      </c>
      <c r="S2">
        <v>0</v>
      </c>
      <c r="T2">
        <v>8.7042014731865205</v>
      </c>
      <c r="U2">
        <v>0</v>
      </c>
      <c r="V2">
        <v>10.405793613439799</v>
      </c>
      <c r="W2">
        <v>0</v>
      </c>
      <c r="X2">
        <v>0</v>
      </c>
      <c r="Y2">
        <v>181.28784891501201</v>
      </c>
      <c r="Z2">
        <v>0</v>
      </c>
      <c r="AA2">
        <v>0</v>
      </c>
      <c r="AB2">
        <v>201.22513580514601</v>
      </c>
      <c r="AC2">
        <v>0</v>
      </c>
      <c r="AD2">
        <v>0</v>
      </c>
      <c r="AE2">
        <v>77.030767243945803</v>
      </c>
      <c r="AF2">
        <v>0</v>
      </c>
      <c r="AG2">
        <v>0</v>
      </c>
      <c r="AH2">
        <v>86.765645798090702</v>
      </c>
      <c r="AI2">
        <v>0</v>
      </c>
      <c r="AJ2">
        <v>0</v>
      </c>
      <c r="AK2">
        <v>225.03116271087299</v>
      </c>
      <c r="AL2">
        <v>0</v>
      </c>
      <c r="AM2">
        <v>0</v>
      </c>
      <c r="AN2">
        <v>221.49133913109199</v>
      </c>
      <c r="AO2">
        <v>0</v>
      </c>
      <c r="AP2">
        <v>0</v>
      </c>
      <c r="AQ2">
        <v>30.599695017048301</v>
      </c>
      <c r="AR2">
        <v>0</v>
      </c>
      <c r="AS2">
        <v>0</v>
      </c>
      <c r="AT2">
        <v>28.503935479439299</v>
      </c>
      <c r="AU2">
        <v>0</v>
      </c>
      <c r="AV2">
        <v>0</v>
      </c>
      <c r="AW2">
        <v>1.87268347608159</v>
      </c>
      <c r="AX2">
        <v>0</v>
      </c>
      <c r="AY2">
        <v>0</v>
      </c>
      <c r="AZ2">
        <v>1.7291138552588099</v>
      </c>
    </row>
    <row r="3" spans="1:52" x14ac:dyDescent="0.45">
      <c r="A3">
        <v>1</v>
      </c>
      <c r="B3" t="s">
        <v>52</v>
      </c>
      <c r="C3">
        <v>33</v>
      </c>
      <c r="D3">
        <v>23.950029388689298</v>
      </c>
      <c r="E3">
        <v>10</v>
      </c>
      <c r="F3">
        <v>3</v>
      </c>
      <c r="G3">
        <v>4</v>
      </c>
      <c r="H3">
        <v>6.50760640911707</v>
      </c>
      <c r="I3">
        <v>4.4272101613381096</v>
      </c>
      <c r="J3">
        <v>6.0651834295448097</v>
      </c>
      <c r="K3">
        <v>12</v>
      </c>
      <c r="L3">
        <v>0.990014015976036</v>
      </c>
      <c r="M3">
        <v>2.3557009208868198</v>
      </c>
      <c r="N3">
        <v>8.6542850631371309</v>
      </c>
      <c r="O3">
        <v>25</v>
      </c>
      <c r="P3">
        <v>22.6442990791131</v>
      </c>
      <c r="Q3">
        <v>13</v>
      </c>
      <c r="R3">
        <v>21.654285063137099</v>
      </c>
      <c r="S3">
        <v>0</v>
      </c>
      <c r="T3">
        <v>9.9327730001673196</v>
      </c>
      <c r="U3">
        <v>0</v>
      </c>
      <c r="V3">
        <v>9.5431791231202894</v>
      </c>
      <c r="W3">
        <v>0</v>
      </c>
      <c r="X3">
        <v>0</v>
      </c>
      <c r="Y3">
        <v>194.69067310032801</v>
      </c>
      <c r="Z3">
        <v>0</v>
      </c>
      <c r="AA3">
        <v>0</v>
      </c>
      <c r="AB3">
        <v>191.358389742637</v>
      </c>
      <c r="AC3">
        <v>0</v>
      </c>
      <c r="AD3">
        <v>0</v>
      </c>
      <c r="AE3">
        <v>83.725282055458905</v>
      </c>
      <c r="AF3">
        <v>0</v>
      </c>
      <c r="AG3">
        <v>0</v>
      </c>
      <c r="AH3">
        <v>81.694187568809298</v>
      </c>
      <c r="AI3">
        <v>0</v>
      </c>
      <c r="AJ3">
        <v>0</v>
      </c>
      <c r="AK3">
        <v>221.59398112966801</v>
      </c>
      <c r="AL3">
        <v>0</v>
      </c>
      <c r="AM3">
        <v>0</v>
      </c>
      <c r="AN3">
        <v>222.246390523174</v>
      </c>
      <c r="AO3">
        <v>0</v>
      </c>
      <c r="AP3">
        <v>0</v>
      </c>
      <c r="AQ3">
        <v>29.106075709923001</v>
      </c>
      <c r="AR3">
        <v>0</v>
      </c>
      <c r="AS3">
        <v>0</v>
      </c>
      <c r="AT3">
        <v>29.295426362602299</v>
      </c>
      <c r="AU3">
        <v>0</v>
      </c>
      <c r="AV3">
        <v>0</v>
      </c>
      <c r="AW3">
        <v>1.76015173119594</v>
      </c>
      <c r="AX3">
        <v>0</v>
      </c>
      <c r="AY3">
        <v>0</v>
      </c>
      <c r="AZ3">
        <v>1.7444651410485501</v>
      </c>
    </row>
    <row r="4" spans="1:52" x14ac:dyDescent="0.45">
      <c r="A4">
        <v>2</v>
      </c>
      <c r="B4" t="s">
        <v>53</v>
      </c>
      <c r="C4">
        <v>20</v>
      </c>
      <c r="D4">
        <v>20.703282545580802</v>
      </c>
      <c r="E4">
        <v>5</v>
      </c>
      <c r="F4">
        <v>5</v>
      </c>
      <c r="G4">
        <v>7</v>
      </c>
      <c r="H4">
        <v>5.3621327798328702</v>
      </c>
      <c r="I4">
        <v>4.6168842060822097</v>
      </c>
      <c r="J4">
        <v>7.0209830140849103</v>
      </c>
      <c r="K4">
        <v>-4</v>
      </c>
      <c r="L4">
        <v>-3.7378235492767802</v>
      </c>
      <c r="M4">
        <v>8.9826511684336197E-2</v>
      </c>
      <c r="N4">
        <v>-0.35200296240755302</v>
      </c>
      <c r="O4">
        <v>20</v>
      </c>
      <c r="P4">
        <v>19.9101734883156</v>
      </c>
      <c r="Q4">
        <v>24</v>
      </c>
      <c r="R4">
        <v>23.6479970375924</v>
      </c>
      <c r="S4">
        <v>0</v>
      </c>
      <c r="T4">
        <v>8.6916862140457294</v>
      </c>
      <c r="U4">
        <v>0</v>
      </c>
      <c r="V4">
        <v>10.323818753656299</v>
      </c>
      <c r="W4">
        <v>0</v>
      </c>
      <c r="X4">
        <v>0</v>
      </c>
      <c r="Y4">
        <v>182.31609632303</v>
      </c>
      <c r="Z4">
        <v>0</v>
      </c>
      <c r="AA4">
        <v>0</v>
      </c>
      <c r="AB4">
        <v>200.19156747097799</v>
      </c>
      <c r="AC4">
        <v>0</v>
      </c>
      <c r="AD4">
        <v>0</v>
      </c>
      <c r="AE4">
        <v>77.3900042549663</v>
      </c>
      <c r="AF4">
        <v>0</v>
      </c>
      <c r="AG4">
        <v>0</v>
      </c>
      <c r="AH4">
        <v>85.950221927637003</v>
      </c>
      <c r="AI4">
        <v>0</v>
      </c>
      <c r="AJ4">
        <v>0</v>
      </c>
      <c r="AK4">
        <v>224.18755379818501</v>
      </c>
      <c r="AL4">
        <v>0</v>
      </c>
      <c r="AM4">
        <v>0</v>
      </c>
      <c r="AN4">
        <v>221.614955086696</v>
      </c>
      <c r="AO4">
        <v>0</v>
      </c>
      <c r="AP4">
        <v>0</v>
      </c>
      <c r="AQ4">
        <v>30.475138120445301</v>
      </c>
      <c r="AR4">
        <v>0</v>
      </c>
      <c r="AS4">
        <v>0</v>
      </c>
      <c r="AT4">
        <v>28.734422657310802</v>
      </c>
      <c r="AU4">
        <v>0</v>
      </c>
      <c r="AV4">
        <v>0</v>
      </c>
      <c r="AW4">
        <v>1.8832296306105301</v>
      </c>
      <c r="AX4">
        <v>0</v>
      </c>
      <c r="AY4">
        <v>0</v>
      </c>
      <c r="AZ4">
        <v>1.7224496208881499</v>
      </c>
    </row>
    <row r="5" spans="1:52" x14ac:dyDescent="0.45">
      <c r="A5">
        <v>3</v>
      </c>
      <c r="B5" t="s">
        <v>54</v>
      </c>
      <c r="C5">
        <v>27</v>
      </c>
      <c r="D5">
        <v>23.709255765606699</v>
      </c>
      <c r="E5">
        <v>8</v>
      </c>
      <c r="F5">
        <v>3</v>
      </c>
      <c r="G5">
        <v>6</v>
      </c>
      <c r="H5">
        <v>6.3802614155870501</v>
      </c>
      <c r="I5">
        <v>4.5684715188455698</v>
      </c>
      <c r="J5">
        <v>6.0512670655673704</v>
      </c>
      <c r="K5">
        <v>6</v>
      </c>
      <c r="L5">
        <v>0.51272014634849195</v>
      </c>
      <c r="M5">
        <v>6.0834193524977698</v>
      </c>
      <c r="N5">
        <v>-0.59613949884627004</v>
      </c>
      <c r="O5">
        <v>28</v>
      </c>
      <c r="P5">
        <v>21.916580647502201</v>
      </c>
      <c r="Q5">
        <v>22</v>
      </c>
      <c r="R5">
        <v>21.403860501153702</v>
      </c>
      <c r="S5">
        <v>0</v>
      </c>
      <c r="T5">
        <v>9.5778254271487704</v>
      </c>
      <c r="U5">
        <v>0</v>
      </c>
      <c r="V5">
        <v>9.3861493660730595</v>
      </c>
      <c r="W5">
        <v>0</v>
      </c>
      <c r="X5">
        <v>0</v>
      </c>
      <c r="Y5">
        <v>191.93718875148599</v>
      </c>
      <c r="Z5">
        <v>0</v>
      </c>
      <c r="AA5">
        <v>0</v>
      </c>
      <c r="AB5">
        <v>190.607612775039</v>
      </c>
      <c r="AC5">
        <v>0</v>
      </c>
      <c r="AD5">
        <v>0</v>
      </c>
      <c r="AE5">
        <v>81.868349536971806</v>
      </c>
      <c r="AF5">
        <v>0</v>
      </c>
      <c r="AG5">
        <v>0</v>
      </c>
      <c r="AH5">
        <v>81.093184992199795</v>
      </c>
      <c r="AI5">
        <v>0</v>
      </c>
      <c r="AJ5">
        <v>0</v>
      </c>
      <c r="AK5">
        <v>223.26770630219099</v>
      </c>
      <c r="AL5">
        <v>0</v>
      </c>
      <c r="AM5">
        <v>0</v>
      </c>
      <c r="AN5">
        <v>223.066088932247</v>
      </c>
      <c r="AO5">
        <v>0</v>
      </c>
      <c r="AP5">
        <v>0</v>
      </c>
      <c r="AQ5">
        <v>29.657174056571201</v>
      </c>
      <c r="AR5">
        <v>0</v>
      </c>
      <c r="AS5">
        <v>0</v>
      </c>
      <c r="AT5">
        <v>29.843838797874199</v>
      </c>
      <c r="AU5">
        <v>0</v>
      </c>
      <c r="AV5">
        <v>0</v>
      </c>
      <c r="AW5">
        <v>1.8223814246490699</v>
      </c>
      <c r="AX5">
        <v>0</v>
      </c>
      <c r="AY5">
        <v>0</v>
      </c>
      <c r="AZ5">
        <v>1.7802754573369399</v>
      </c>
    </row>
    <row r="6" spans="1:52" x14ac:dyDescent="0.45">
      <c r="A6">
        <v>4</v>
      </c>
      <c r="B6" t="s">
        <v>55</v>
      </c>
      <c r="C6">
        <v>16</v>
      </c>
      <c r="D6">
        <v>21.5612341935059</v>
      </c>
      <c r="E6">
        <v>4</v>
      </c>
      <c r="F6">
        <v>4</v>
      </c>
      <c r="G6">
        <v>9</v>
      </c>
      <c r="H6">
        <v>5.7014332593381898</v>
      </c>
      <c r="I6">
        <v>4.4569344154914203</v>
      </c>
      <c r="J6">
        <v>6.8416323251703801</v>
      </c>
      <c r="K6">
        <v>-11</v>
      </c>
      <c r="L6">
        <v>-2.4417717447350098</v>
      </c>
      <c r="M6">
        <v>-1.77829750946717</v>
      </c>
      <c r="N6">
        <v>-6.7799307457977998</v>
      </c>
      <c r="O6">
        <v>19</v>
      </c>
      <c r="P6">
        <v>20.778297509467102</v>
      </c>
      <c r="Q6">
        <v>30</v>
      </c>
      <c r="R6">
        <v>23.220069254202102</v>
      </c>
      <c r="S6">
        <v>0</v>
      </c>
      <c r="T6">
        <v>9.1162233463658406</v>
      </c>
      <c r="U6">
        <v>0</v>
      </c>
      <c r="V6">
        <v>10.128266407880499</v>
      </c>
      <c r="W6">
        <v>0</v>
      </c>
      <c r="X6">
        <v>0</v>
      </c>
      <c r="Y6">
        <v>186.21759010121201</v>
      </c>
      <c r="Z6">
        <v>0</v>
      </c>
      <c r="AA6">
        <v>0</v>
      </c>
      <c r="AB6">
        <v>198.18274672598699</v>
      </c>
      <c r="AC6">
        <v>0</v>
      </c>
      <c r="AD6">
        <v>0</v>
      </c>
      <c r="AE6">
        <v>79.058657901306603</v>
      </c>
      <c r="AF6">
        <v>0</v>
      </c>
      <c r="AG6">
        <v>0</v>
      </c>
      <c r="AH6">
        <v>85.263595689826602</v>
      </c>
      <c r="AI6">
        <v>0</v>
      </c>
      <c r="AJ6">
        <v>0</v>
      </c>
      <c r="AK6">
        <v>222.894195412736</v>
      </c>
      <c r="AL6">
        <v>0</v>
      </c>
      <c r="AM6">
        <v>0</v>
      </c>
      <c r="AN6">
        <v>220.53242869147601</v>
      </c>
      <c r="AO6">
        <v>0</v>
      </c>
      <c r="AP6">
        <v>0</v>
      </c>
      <c r="AQ6">
        <v>29.9875297136652</v>
      </c>
      <c r="AR6">
        <v>0</v>
      </c>
      <c r="AS6">
        <v>0</v>
      </c>
      <c r="AT6">
        <v>28.610085161121098</v>
      </c>
      <c r="AU6">
        <v>0</v>
      </c>
      <c r="AV6">
        <v>0</v>
      </c>
      <c r="AW6">
        <v>1.8548361647223499</v>
      </c>
      <c r="AX6">
        <v>0</v>
      </c>
      <c r="AY6">
        <v>0</v>
      </c>
      <c r="AZ6">
        <v>1.6752595494407101</v>
      </c>
    </row>
    <row r="7" spans="1:52" x14ac:dyDescent="0.45">
      <c r="A7">
        <v>5</v>
      </c>
      <c r="B7" t="s">
        <v>56</v>
      </c>
      <c r="C7">
        <v>26</v>
      </c>
      <c r="D7">
        <v>21.993672788854301</v>
      </c>
      <c r="E7">
        <v>6</v>
      </c>
      <c r="F7">
        <v>8</v>
      </c>
      <c r="G7">
        <v>3</v>
      </c>
      <c r="H7">
        <v>5.7584078197727901</v>
      </c>
      <c r="I7">
        <v>4.7184493295359404</v>
      </c>
      <c r="J7">
        <v>6.5231428506912597</v>
      </c>
      <c r="K7">
        <v>6</v>
      </c>
      <c r="L7">
        <v>-1.4707923194577801</v>
      </c>
      <c r="M7">
        <v>2.97951594757492</v>
      </c>
      <c r="N7">
        <v>4.4912763718828597</v>
      </c>
      <c r="O7">
        <v>24</v>
      </c>
      <c r="P7">
        <v>21.020484052425001</v>
      </c>
      <c r="Q7">
        <v>18</v>
      </c>
      <c r="R7">
        <v>22.491276371882801</v>
      </c>
      <c r="S7">
        <v>0</v>
      </c>
      <c r="T7">
        <v>9.2077014953693705</v>
      </c>
      <c r="U7">
        <v>0</v>
      </c>
      <c r="V7">
        <v>9.8433918154089106</v>
      </c>
      <c r="W7">
        <v>0</v>
      </c>
      <c r="X7">
        <v>0</v>
      </c>
      <c r="Y7">
        <v>187.06810747004999</v>
      </c>
      <c r="Z7">
        <v>0</v>
      </c>
      <c r="AA7">
        <v>0</v>
      </c>
      <c r="AB7">
        <v>194.69119242650501</v>
      </c>
      <c r="AC7">
        <v>0</v>
      </c>
      <c r="AD7">
        <v>0</v>
      </c>
      <c r="AE7">
        <v>80.052698605584496</v>
      </c>
      <c r="AF7">
        <v>0</v>
      </c>
      <c r="AG7">
        <v>0</v>
      </c>
      <c r="AH7">
        <v>83.802352275075606</v>
      </c>
      <c r="AI7">
        <v>0</v>
      </c>
      <c r="AJ7">
        <v>0</v>
      </c>
      <c r="AK7">
        <v>222.49255962535699</v>
      </c>
      <c r="AL7">
        <v>0</v>
      </c>
      <c r="AM7">
        <v>0</v>
      </c>
      <c r="AN7">
        <v>221.12034371549601</v>
      </c>
      <c r="AO7">
        <v>0</v>
      </c>
      <c r="AP7">
        <v>0</v>
      </c>
      <c r="AQ7">
        <v>29.829875915733801</v>
      </c>
      <c r="AR7">
        <v>0</v>
      </c>
      <c r="AS7">
        <v>0</v>
      </c>
      <c r="AT7">
        <v>28.9988244408555</v>
      </c>
      <c r="AU7">
        <v>0</v>
      </c>
      <c r="AV7">
        <v>0</v>
      </c>
      <c r="AW7">
        <v>1.8159722093331101</v>
      </c>
      <c r="AX7">
        <v>0</v>
      </c>
      <c r="AY7">
        <v>0</v>
      </c>
      <c r="AZ7">
        <v>1.7603216525913301</v>
      </c>
    </row>
    <row r="8" spans="1:52" x14ac:dyDescent="0.45">
      <c r="A8">
        <v>6</v>
      </c>
      <c r="B8" t="s">
        <v>57</v>
      </c>
      <c r="C8">
        <v>31</v>
      </c>
      <c r="D8">
        <v>28.0943995643715</v>
      </c>
      <c r="E8">
        <v>9</v>
      </c>
      <c r="F8">
        <v>4</v>
      </c>
      <c r="G8">
        <v>4</v>
      </c>
      <c r="H8">
        <v>7.8826379893370797</v>
      </c>
      <c r="I8">
        <v>4.4464855963602297</v>
      </c>
      <c r="J8">
        <v>4.6708764143026702</v>
      </c>
      <c r="K8">
        <v>15</v>
      </c>
      <c r="L8">
        <v>6.7307118370982799</v>
      </c>
      <c r="M8">
        <v>10.6570370155397</v>
      </c>
      <c r="N8">
        <v>-2.3877488526380399</v>
      </c>
      <c r="O8">
        <v>36</v>
      </c>
      <c r="P8">
        <v>25.3429629844602</v>
      </c>
      <c r="Q8">
        <v>21</v>
      </c>
      <c r="R8">
        <v>18.612251147361899</v>
      </c>
      <c r="S8">
        <v>0</v>
      </c>
      <c r="T8">
        <v>11.059289451987</v>
      </c>
      <c r="U8">
        <v>0</v>
      </c>
      <c r="V8">
        <v>8.1493623983184396</v>
      </c>
      <c r="W8">
        <v>0</v>
      </c>
      <c r="X8">
        <v>0</v>
      </c>
      <c r="Y8">
        <v>208.86235368557499</v>
      </c>
      <c r="Z8">
        <v>0</v>
      </c>
      <c r="AA8">
        <v>0</v>
      </c>
      <c r="AB8">
        <v>175.548401160796</v>
      </c>
      <c r="AC8">
        <v>0</v>
      </c>
      <c r="AD8">
        <v>0</v>
      </c>
      <c r="AE8">
        <v>90.073156725338606</v>
      </c>
      <c r="AF8">
        <v>0</v>
      </c>
      <c r="AG8">
        <v>0</v>
      </c>
      <c r="AH8">
        <v>73.472066102903298</v>
      </c>
      <c r="AI8">
        <v>0</v>
      </c>
      <c r="AJ8">
        <v>0</v>
      </c>
      <c r="AK8">
        <v>219.17243236576701</v>
      </c>
      <c r="AL8">
        <v>0</v>
      </c>
      <c r="AM8">
        <v>0</v>
      </c>
      <c r="AN8">
        <v>225.08410303662799</v>
      </c>
      <c r="AO8">
        <v>0</v>
      </c>
      <c r="AP8">
        <v>0</v>
      </c>
      <c r="AQ8">
        <v>27.8012718480432</v>
      </c>
      <c r="AR8">
        <v>0</v>
      </c>
      <c r="AS8">
        <v>0</v>
      </c>
      <c r="AT8">
        <v>31.242447110652801</v>
      </c>
      <c r="AU8">
        <v>0</v>
      </c>
      <c r="AV8">
        <v>0</v>
      </c>
      <c r="AW8">
        <v>1.61676391801772</v>
      </c>
      <c r="AX8">
        <v>0</v>
      </c>
      <c r="AY8">
        <v>0</v>
      </c>
      <c r="AZ8">
        <v>1.95990864484391</v>
      </c>
    </row>
    <row r="9" spans="1:52" x14ac:dyDescent="0.45">
      <c r="A9">
        <v>7</v>
      </c>
      <c r="B9" t="s">
        <v>58</v>
      </c>
      <c r="C9">
        <v>26</v>
      </c>
      <c r="D9">
        <v>25.0041770792146</v>
      </c>
      <c r="E9">
        <v>7</v>
      </c>
      <c r="F9">
        <v>5</v>
      </c>
      <c r="G9">
        <v>5</v>
      </c>
      <c r="H9">
        <v>6.8557546401834299</v>
      </c>
      <c r="I9">
        <v>4.4369131586643196</v>
      </c>
      <c r="J9">
        <v>5.7073322011522398</v>
      </c>
      <c r="K9">
        <v>0</v>
      </c>
      <c r="L9">
        <v>2.1403195870539502</v>
      </c>
      <c r="M9">
        <v>2.1582786321563798</v>
      </c>
      <c r="N9">
        <v>-4.29859821921033</v>
      </c>
      <c r="O9">
        <v>25</v>
      </c>
      <c r="P9">
        <v>22.841721367843601</v>
      </c>
      <c r="Q9">
        <v>25</v>
      </c>
      <c r="R9">
        <v>20.701401780789599</v>
      </c>
      <c r="S9">
        <v>0</v>
      </c>
      <c r="T9">
        <v>10.0098675600712</v>
      </c>
      <c r="U9">
        <v>0</v>
      </c>
      <c r="V9">
        <v>9.0458544989883798</v>
      </c>
      <c r="W9">
        <v>0</v>
      </c>
      <c r="X9">
        <v>0</v>
      </c>
      <c r="Y9">
        <v>196.53267331036</v>
      </c>
      <c r="Z9">
        <v>0</v>
      </c>
      <c r="AA9">
        <v>0</v>
      </c>
      <c r="AB9">
        <v>185.83924515596601</v>
      </c>
      <c r="AC9">
        <v>0</v>
      </c>
      <c r="AD9">
        <v>0</v>
      </c>
      <c r="AE9">
        <v>84.720322002936996</v>
      </c>
      <c r="AF9">
        <v>0</v>
      </c>
      <c r="AG9">
        <v>0</v>
      </c>
      <c r="AH9">
        <v>79.594345918981801</v>
      </c>
      <c r="AI9">
        <v>0</v>
      </c>
      <c r="AJ9">
        <v>0</v>
      </c>
      <c r="AK9">
        <v>222.24094658042901</v>
      </c>
      <c r="AL9">
        <v>0</v>
      </c>
      <c r="AM9">
        <v>0</v>
      </c>
      <c r="AN9">
        <v>223.38223706277</v>
      </c>
      <c r="AO9">
        <v>0</v>
      </c>
      <c r="AP9">
        <v>0</v>
      </c>
      <c r="AQ9">
        <v>28.925748795278999</v>
      </c>
      <c r="AR9">
        <v>0</v>
      </c>
      <c r="AS9">
        <v>0</v>
      </c>
      <c r="AT9">
        <v>29.7725526206357</v>
      </c>
      <c r="AU9">
        <v>0</v>
      </c>
      <c r="AV9">
        <v>0</v>
      </c>
      <c r="AW9">
        <v>1.7682612700890299</v>
      </c>
      <c r="AX9">
        <v>0</v>
      </c>
      <c r="AY9">
        <v>0</v>
      </c>
      <c r="AZ9">
        <v>1.80593701570509</v>
      </c>
    </row>
    <row r="10" spans="1:52" x14ac:dyDescent="0.45">
      <c r="A10">
        <v>8</v>
      </c>
      <c r="B10" t="s">
        <v>59</v>
      </c>
      <c r="C10">
        <v>19</v>
      </c>
      <c r="D10">
        <v>25.7979705404173</v>
      </c>
      <c r="E10">
        <v>4</v>
      </c>
      <c r="F10">
        <v>7</v>
      </c>
      <c r="G10">
        <v>6</v>
      </c>
      <c r="H10">
        <v>7.0637081821000702</v>
      </c>
      <c r="I10">
        <v>4.6068459941170898</v>
      </c>
      <c r="J10">
        <v>5.3294458237828302</v>
      </c>
      <c r="K10">
        <v>2</v>
      </c>
      <c r="L10">
        <v>3.7067331307854801</v>
      </c>
      <c r="M10">
        <v>1.1236793398015801</v>
      </c>
      <c r="N10">
        <v>-2.8304124705870701</v>
      </c>
      <c r="O10">
        <v>25</v>
      </c>
      <c r="P10">
        <v>23.876320660198399</v>
      </c>
      <c r="Q10">
        <v>23</v>
      </c>
      <c r="R10">
        <v>20.169587529412901</v>
      </c>
      <c r="S10">
        <v>0</v>
      </c>
      <c r="T10">
        <v>10.523887518063599</v>
      </c>
      <c r="U10">
        <v>0</v>
      </c>
      <c r="V10">
        <v>8.8261580731645601</v>
      </c>
      <c r="W10">
        <v>0</v>
      </c>
      <c r="X10">
        <v>0</v>
      </c>
      <c r="Y10">
        <v>200.85656878580301</v>
      </c>
      <c r="Z10">
        <v>0</v>
      </c>
      <c r="AA10">
        <v>0</v>
      </c>
      <c r="AB10">
        <v>182.35949549364699</v>
      </c>
      <c r="AC10">
        <v>0</v>
      </c>
      <c r="AD10">
        <v>0</v>
      </c>
      <c r="AE10">
        <v>86.650297861408902</v>
      </c>
      <c r="AF10">
        <v>0</v>
      </c>
      <c r="AG10">
        <v>0</v>
      </c>
      <c r="AH10">
        <v>77.017333896127894</v>
      </c>
      <c r="AI10">
        <v>0</v>
      </c>
      <c r="AJ10">
        <v>0</v>
      </c>
      <c r="AK10">
        <v>219.69959522593001</v>
      </c>
      <c r="AL10">
        <v>0</v>
      </c>
      <c r="AM10">
        <v>0</v>
      </c>
      <c r="AN10">
        <v>223.17034284763699</v>
      </c>
      <c r="AO10">
        <v>0</v>
      </c>
      <c r="AP10">
        <v>0</v>
      </c>
      <c r="AQ10">
        <v>28.474337919812701</v>
      </c>
      <c r="AR10">
        <v>0</v>
      </c>
      <c r="AS10">
        <v>0</v>
      </c>
      <c r="AT10">
        <v>30.407375622455799</v>
      </c>
      <c r="AU10">
        <v>0</v>
      </c>
      <c r="AV10">
        <v>0</v>
      </c>
      <c r="AW10">
        <v>1.70059482254618</v>
      </c>
      <c r="AX10">
        <v>0</v>
      </c>
      <c r="AY10">
        <v>0</v>
      </c>
      <c r="AZ10">
        <v>1.8494296850415699</v>
      </c>
    </row>
    <row r="11" spans="1:52" x14ac:dyDescent="0.45">
      <c r="A11">
        <v>9</v>
      </c>
      <c r="B11" t="s">
        <v>60</v>
      </c>
      <c r="C11">
        <v>20</v>
      </c>
      <c r="D11">
        <v>18.6166687026458</v>
      </c>
      <c r="E11">
        <v>5</v>
      </c>
      <c r="F11">
        <v>5</v>
      </c>
      <c r="G11">
        <v>7</v>
      </c>
      <c r="H11">
        <v>4.7139748019412497</v>
      </c>
      <c r="I11">
        <v>4.4747442968220899</v>
      </c>
      <c r="J11">
        <v>7.8112809012366498</v>
      </c>
      <c r="K11">
        <v>-5</v>
      </c>
      <c r="L11">
        <v>-6.2224345083000001</v>
      </c>
      <c r="M11">
        <v>6.1198334643503802</v>
      </c>
      <c r="N11">
        <v>-4.8973989560503801</v>
      </c>
      <c r="O11">
        <v>25</v>
      </c>
      <c r="P11">
        <v>18.8801665356496</v>
      </c>
      <c r="Q11">
        <v>30</v>
      </c>
      <c r="R11">
        <v>25.102601043949601</v>
      </c>
      <c r="S11">
        <v>0</v>
      </c>
      <c r="T11">
        <v>8.2649283935440394</v>
      </c>
      <c r="U11">
        <v>0</v>
      </c>
      <c r="V11">
        <v>10.9647396211538</v>
      </c>
      <c r="W11">
        <v>0</v>
      </c>
      <c r="X11">
        <v>0</v>
      </c>
      <c r="Y11">
        <v>178.36361811869099</v>
      </c>
      <c r="Z11">
        <v>0</v>
      </c>
      <c r="AA11">
        <v>0</v>
      </c>
      <c r="AB11">
        <v>207.929904084562</v>
      </c>
      <c r="AC11">
        <v>0</v>
      </c>
      <c r="AD11">
        <v>0</v>
      </c>
      <c r="AE11">
        <v>73.899735509395697</v>
      </c>
      <c r="AF11">
        <v>0</v>
      </c>
      <c r="AG11">
        <v>0</v>
      </c>
      <c r="AH11">
        <v>88.946583749371598</v>
      </c>
      <c r="AI11">
        <v>0</v>
      </c>
      <c r="AJ11">
        <v>0</v>
      </c>
      <c r="AK11">
        <v>225.843890168618</v>
      </c>
      <c r="AL11">
        <v>0</v>
      </c>
      <c r="AM11">
        <v>0</v>
      </c>
      <c r="AN11">
        <v>220.94864172114899</v>
      </c>
      <c r="AO11">
        <v>0</v>
      </c>
      <c r="AP11">
        <v>0</v>
      </c>
      <c r="AQ11">
        <v>31.125282939185201</v>
      </c>
      <c r="AR11">
        <v>0</v>
      </c>
      <c r="AS11">
        <v>0</v>
      </c>
      <c r="AT11">
        <v>28.501373086474</v>
      </c>
      <c r="AU11">
        <v>0</v>
      </c>
      <c r="AV11">
        <v>0</v>
      </c>
      <c r="AW11">
        <v>1.9103860483084301</v>
      </c>
      <c r="AX11">
        <v>0</v>
      </c>
      <c r="AY11">
        <v>0</v>
      </c>
      <c r="AZ11">
        <v>1.6688579383819</v>
      </c>
    </row>
    <row r="12" spans="1:52" x14ac:dyDescent="0.45">
      <c r="A12">
        <v>10</v>
      </c>
      <c r="B12" t="s">
        <v>61</v>
      </c>
      <c r="C12">
        <v>28</v>
      </c>
      <c r="D12">
        <v>29.3408863705356</v>
      </c>
      <c r="E12">
        <v>7</v>
      </c>
      <c r="F12">
        <v>7</v>
      </c>
      <c r="G12">
        <v>3</v>
      </c>
      <c r="H12">
        <v>8.3573050590620497</v>
      </c>
      <c r="I12">
        <v>4.2689711933494596</v>
      </c>
      <c r="J12">
        <v>4.3737237475884898</v>
      </c>
      <c r="K12">
        <v>3</v>
      </c>
      <c r="L12">
        <v>8.7179126349641507</v>
      </c>
      <c r="M12">
        <v>2.1477530649600198</v>
      </c>
      <c r="N12">
        <v>-7.8656656999241701</v>
      </c>
      <c r="O12">
        <v>29</v>
      </c>
      <c r="P12">
        <v>26.852246935039901</v>
      </c>
      <c r="Q12">
        <v>26</v>
      </c>
      <c r="R12">
        <v>18.1343343000758</v>
      </c>
      <c r="S12">
        <v>0</v>
      </c>
      <c r="T12">
        <v>11.813900187462799</v>
      </c>
      <c r="U12">
        <v>0</v>
      </c>
      <c r="V12">
        <v>7.9684702588519096</v>
      </c>
      <c r="W12">
        <v>0</v>
      </c>
      <c r="X12">
        <v>0</v>
      </c>
      <c r="Y12">
        <v>216.65616262807399</v>
      </c>
      <c r="Z12">
        <v>0</v>
      </c>
      <c r="AA12">
        <v>0</v>
      </c>
      <c r="AB12">
        <v>173.33023458250099</v>
      </c>
      <c r="AC12">
        <v>0</v>
      </c>
      <c r="AD12">
        <v>0</v>
      </c>
      <c r="AE12">
        <v>93.362186698303702</v>
      </c>
      <c r="AF12">
        <v>0</v>
      </c>
      <c r="AG12">
        <v>0</v>
      </c>
      <c r="AH12">
        <v>71.634816974595196</v>
      </c>
      <c r="AI12">
        <v>0</v>
      </c>
      <c r="AJ12">
        <v>0</v>
      </c>
      <c r="AK12">
        <v>217.78735880017101</v>
      </c>
      <c r="AL12">
        <v>0</v>
      </c>
      <c r="AM12">
        <v>0</v>
      </c>
      <c r="AN12">
        <v>225.03286651480599</v>
      </c>
      <c r="AO12">
        <v>0</v>
      </c>
      <c r="AP12">
        <v>0</v>
      </c>
      <c r="AQ12">
        <v>27.3945600267764</v>
      </c>
      <c r="AR12">
        <v>0</v>
      </c>
      <c r="AS12">
        <v>0</v>
      </c>
      <c r="AT12">
        <v>31.424301808878301</v>
      </c>
      <c r="AU12">
        <v>0</v>
      </c>
      <c r="AV12">
        <v>0</v>
      </c>
      <c r="AW12">
        <v>1.5400647180646301</v>
      </c>
      <c r="AX12">
        <v>0</v>
      </c>
      <c r="AY12">
        <v>0</v>
      </c>
      <c r="AZ12">
        <v>1.94736085298793</v>
      </c>
    </row>
    <row r="13" spans="1:52" x14ac:dyDescent="0.45">
      <c r="A13">
        <v>11</v>
      </c>
      <c r="B13" t="s">
        <v>62</v>
      </c>
      <c r="C13">
        <v>9</v>
      </c>
      <c r="D13">
        <v>16.789893261585</v>
      </c>
      <c r="E13">
        <v>2</v>
      </c>
      <c r="F13">
        <v>3</v>
      </c>
      <c r="G13">
        <v>12</v>
      </c>
      <c r="H13">
        <v>4.2053963241887899</v>
      </c>
      <c r="I13">
        <v>4.1737042890186098</v>
      </c>
      <c r="J13">
        <v>8.6208993867925798</v>
      </c>
      <c r="K13">
        <v>-21</v>
      </c>
      <c r="L13">
        <v>-10.0493461253461</v>
      </c>
      <c r="M13">
        <v>-8.8493043658963</v>
      </c>
      <c r="N13">
        <v>-2.10134950875754</v>
      </c>
      <c r="O13">
        <v>9</v>
      </c>
      <c r="P13">
        <v>17.849304365896302</v>
      </c>
      <c r="Q13">
        <v>30</v>
      </c>
      <c r="R13">
        <v>27.8986504912424</v>
      </c>
      <c r="S13">
        <v>0</v>
      </c>
      <c r="T13">
        <v>7.8548849791181503</v>
      </c>
      <c r="U13">
        <v>0</v>
      </c>
      <c r="V13">
        <v>12.2408561830437</v>
      </c>
      <c r="W13">
        <v>0</v>
      </c>
      <c r="X13">
        <v>0</v>
      </c>
      <c r="Y13">
        <v>172.787496414738</v>
      </c>
      <c r="Z13">
        <v>0</v>
      </c>
      <c r="AA13">
        <v>0</v>
      </c>
      <c r="AB13">
        <v>220.527252870372</v>
      </c>
      <c r="AC13">
        <v>0</v>
      </c>
      <c r="AD13">
        <v>0</v>
      </c>
      <c r="AE13">
        <v>71.208895209881106</v>
      </c>
      <c r="AF13">
        <v>0</v>
      </c>
      <c r="AG13">
        <v>0</v>
      </c>
      <c r="AH13">
        <v>95.709218441535697</v>
      </c>
      <c r="AI13">
        <v>0</v>
      </c>
      <c r="AJ13">
        <v>0</v>
      </c>
      <c r="AK13">
        <v>224.72952942181101</v>
      </c>
      <c r="AL13">
        <v>0</v>
      </c>
      <c r="AM13">
        <v>0</v>
      </c>
      <c r="AN13">
        <v>217.28491082968699</v>
      </c>
      <c r="AO13">
        <v>0</v>
      </c>
      <c r="AP13">
        <v>0</v>
      </c>
      <c r="AQ13">
        <v>31.318644946398699</v>
      </c>
      <c r="AR13">
        <v>0</v>
      </c>
      <c r="AS13">
        <v>0</v>
      </c>
      <c r="AT13">
        <v>27.5438616502028</v>
      </c>
      <c r="AU13">
        <v>0</v>
      </c>
      <c r="AV13">
        <v>0</v>
      </c>
      <c r="AW13">
        <v>1.9004561395847199</v>
      </c>
      <c r="AX13">
        <v>0</v>
      </c>
      <c r="AY13">
        <v>0</v>
      </c>
      <c r="AZ13">
        <v>1.5453934016191599</v>
      </c>
    </row>
    <row r="14" spans="1:52" x14ac:dyDescent="0.45">
      <c r="A14">
        <v>12</v>
      </c>
      <c r="B14" t="s">
        <v>63</v>
      </c>
      <c r="C14">
        <v>28</v>
      </c>
      <c r="D14">
        <v>24.967001526641099</v>
      </c>
      <c r="E14">
        <v>8</v>
      </c>
      <c r="F14">
        <v>4</v>
      </c>
      <c r="G14">
        <v>5</v>
      </c>
      <c r="H14">
        <v>6.7289004058841302</v>
      </c>
      <c r="I14">
        <v>4.7803003089887399</v>
      </c>
      <c r="J14">
        <v>5.4907992851271201</v>
      </c>
      <c r="K14">
        <v>4</v>
      </c>
      <c r="L14">
        <v>2.44090507208987</v>
      </c>
      <c r="M14">
        <v>-1.87140287011317</v>
      </c>
      <c r="N14">
        <v>3.43049779802329</v>
      </c>
      <c r="O14">
        <v>21</v>
      </c>
      <c r="P14">
        <v>22.871402870113101</v>
      </c>
      <c r="Q14">
        <v>17</v>
      </c>
      <c r="R14">
        <v>20.4304977980232</v>
      </c>
      <c r="S14">
        <v>0</v>
      </c>
      <c r="T14">
        <v>9.9405700489736901</v>
      </c>
      <c r="U14">
        <v>0</v>
      </c>
      <c r="V14">
        <v>8.9405065716528505</v>
      </c>
      <c r="W14">
        <v>0</v>
      </c>
      <c r="X14">
        <v>0</v>
      </c>
      <c r="Y14">
        <v>196.863595756877</v>
      </c>
      <c r="Z14">
        <v>0</v>
      </c>
      <c r="AA14">
        <v>0</v>
      </c>
      <c r="AB14">
        <v>184.155196148947</v>
      </c>
      <c r="AC14">
        <v>0</v>
      </c>
      <c r="AD14">
        <v>0</v>
      </c>
      <c r="AE14">
        <v>84.335608872722702</v>
      </c>
      <c r="AF14">
        <v>0</v>
      </c>
      <c r="AG14">
        <v>0</v>
      </c>
      <c r="AH14">
        <v>78.123351281784196</v>
      </c>
      <c r="AI14">
        <v>0</v>
      </c>
      <c r="AJ14">
        <v>0</v>
      </c>
      <c r="AK14">
        <v>221.74993848151399</v>
      </c>
      <c r="AL14">
        <v>0</v>
      </c>
      <c r="AM14">
        <v>0</v>
      </c>
      <c r="AN14">
        <v>224.063683073102</v>
      </c>
      <c r="AO14">
        <v>0</v>
      </c>
      <c r="AP14">
        <v>0</v>
      </c>
      <c r="AQ14">
        <v>28.972171426553299</v>
      </c>
      <c r="AR14">
        <v>0</v>
      </c>
      <c r="AS14">
        <v>0</v>
      </c>
      <c r="AT14">
        <v>30.280665063098599</v>
      </c>
      <c r="AU14">
        <v>0</v>
      </c>
      <c r="AV14">
        <v>0</v>
      </c>
      <c r="AW14">
        <v>1.7120133496143399</v>
      </c>
      <c r="AX14">
        <v>0</v>
      </c>
      <c r="AY14">
        <v>0</v>
      </c>
      <c r="AZ14">
        <v>1.8849487517121899</v>
      </c>
    </row>
    <row r="15" spans="1:52" x14ac:dyDescent="0.45">
      <c r="A15">
        <v>13</v>
      </c>
      <c r="B15" t="s">
        <v>64</v>
      </c>
      <c r="C15">
        <v>20</v>
      </c>
      <c r="D15">
        <v>19.7467799298663</v>
      </c>
      <c r="E15">
        <v>5</v>
      </c>
      <c r="F15">
        <v>5</v>
      </c>
      <c r="G15">
        <v>7</v>
      </c>
      <c r="H15">
        <v>5.0979547927787996</v>
      </c>
      <c r="I15">
        <v>4.4529155515299097</v>
      </c>
      <c r="J15">
        <v>7.4491296556912703</v>
      </c>
      <c r="K15">
        <v>-6</v>
      </c>
      <c r="L15">
        <v>-4.9006592878093</v>
      </c>
      <c r="M15">
        <v>8.4827014983635607</v>
      </c>
      <c r="N15">
        <v>-9.5820422105542509</v>
      </c>
      <c r="O15">
        <v>28</v>
      </c>
      <c r="P15">
        <v>19.5172985016364</v>
      </c>
      <c r="Q15">
        <v>34</v>
      </c>
      <c r="R15">
        <v>24.417957789445701</v>
      </c>
      <c r="S15">
        <v>0</v>
      </c>
      <c r="T15">
        <v>8.5386419904333692</v>
      </c>
      <c r="U15">
        <v>0</v>
      </c>
      <c r="V15">
        <v>10.667964124772499</v>
      </c>
      <c r="W15">
        <v>0</v>
      </c>
      <c r="X15">
        <v>0</v>
      </c>
      <c r="Y15">
        <v>180.21296464173801</v>
      </c>
      <c r="Z15">
        <v>0</v>
      </c>
      <c r="AA15">
        <v>0</v>
      </c>
      <c r="AB15">
        <v>203.634624487612</v>
      </c>
      <c r="AC15">
        <v>0</v>
      </c>
      <c r="AD15">
        <v>0</v>
      </c>
      <c r="AE15">
        <v>76.112727641263902</v>
      </c>
      <c r="AF15">
        <v>0</v>
      </c>
      <c r="AG15">
        <v>0</v>
      </c>
      <c r="AH15">
        <v>87.996255693954296</v>
      </c>
      <c r="AI15">
        <v>0</v>
      </c>
      <c r="AJ15">
        <v>0</v>
      </c>
      <c r="AK15">
        <v>225.03058995582501</v>
      </c>
      <c r="AL15">
        <v>0</v>
      </c>
      <c r="AM15">
        <v>0</v>
      </c>
      <c r="AN15">
        <v>221.397224069115</v>
      </c>
      <c r="AO15">
        <v>0</v>
      </c>
      <c r="AP15">
        <v>0</v>
      </c>
      <c r="AQ15">
        <v>30.611815468721598</v>
      </c>
      <c r="AR15">
        <v>0</v>
      </c>
      <c r="AS15">
        <v>0</v>
      </c>
      <c r="AT15">
        <v>28.4421922318589</v>
      </c>
      <c r="AU15">
        <v>0</v>
      </c>
      <c r="AV15">
        <v>0</v>
      </c>
      <c r="AW15">
        <v>1.8913981457600799</v>
      </c>
      <c r="AX15">
        <v>0</v>
      </c>
      <c r="AY15">
        <v>0</v>
      </c>
      <c r="AZ15">
        <v>1.68993252956176</v>
      </c>
    </row>
    <row r="16" spans="1:52" x14ac:dyDescent="0.45">
      <c r="A16">
        <v>14</v>
      </c>
      <c r="B16" t="s">
        <v>65</v>
      </c>
      <c r="C16">
        <v>24</v>
      </c>
      <c r="D16">
        <v>22.972002065150601</v>
      </c>
      <c r="E16">
        <v>6</v>
      </c>
      <c r="F16">
        <v>6</v>
      </c>
      <c r="G16">
        <v>5</v>
      </c>
      <c r="H16">
        <v>6.1027783766564898</v>
      </c>
      <c r="I16">
        <v>4.6636669351811504</v>
      </c>
      <c r="J16">
        <v>6.2335546881623403</v>
      </c>
      <c r="K16">
        <v>1</v>
      </c>
      <c r="L16">
        <v>-0.26640544229458302</v>
      </c>
      <c r="M16">
        <v>0.447264365386772</v>
      </c>
      <c r="N16">
        <v>0.81914107690781102</v>
      </c>
      <c r="O16">
        <v>22</v>
      </c>
      <c r="P16">
        <v>21.5527356346132</v>
      </c>
      <c r="Q16">
        <v>21</v>
      </c>
      <c r="R16">
        <v>21.819141076907801</v>
      </c>
      <c r="S16">
        <v>0</v>
      </c>
      <c r="T16">
        <v>9.4282774755570102</v>
      </c>
      <c r="U16">
        <v>0</v>
      </c>
      <c r="V16">
        <v>9.5835578836145991</v>
      </c>
      <c r="W16">
        <v>0</v>
      </c>
      <c r="X16">
        <v>0</v>
      </c>
      <c r="Y16">
        <v>189.634827972934</v>
      </c>
      <c r="Z16">
        <v>0</v>
      </c>
      <c r="AA16">
        <v>0</v>
      </c>
      <c r="AB16">
        <v>191.53528433260399</v>
      </c>
      <c r="AC16">
        <v>0</v>
      </c>
      <c r="AD16">
        <v>0</v>
      </c>
      <c r="AE16">
        <v>80.895273709759394</v>
      </c>
      <c r="AF16">
        <v>0</v>
      </c>
      <c r="AG16">
        <v>0</v>
      </c>
      <c r="AH16">
        <v>82.235007774501</v>
      </c>
      <c r="AI16">
        <v>0</v>
      </c>
      <c r="AJ16">
        <v>0</v>
      </c>
      <c r="AK16">
        <v>223.160060386835</v>
      </c>
      <c r="AL16">
        <v>0</v>
      </c>
      <c r="AM16">
        <v>0</v>
      </c>
      <c r="AN16">
        <v>221.98765960103199</v>
      </c>
      <c r="AO16">
        <v>0</v>
      </c>
      <c r="AP16">
        <v>0</v>
      </c>
      <c r="AQ16">
        <v>29.8482373176283</v>
      </c>
      <c r="AR16">
        <v>0</v>
      </c>
      <c r="AS16">
        <v>0</v>
      </c>
      <c r="AT16">
        <v>29.322718371152401</v>
      </c>
      <c r="AU16">
        <v>0</v>
      </c>
      <c r="AV16">
        <v>0</v>
      </c>
      <c r="AW16">
        <v>1.8091701599641401</v>
      </c>
      <c r="AX16">
        <v>0</v>
      </c>
      <c r="AY16">
        <v>0</v>
      </c>
      <c r="AZ16">
        <v>1.7729705401114699</v>
      </c>
    </row>
    <row r="17" spans="1:52" x14ac:dyDescent="0.45">
      <c r="A17">
        <v>15</v>
      </c>
      <c r="B17" t="s">
        <v>66</v>
      </c>
      <c r="C17">
        <v>30</v>
      </c>
      <c r="D17">
        <v>29.735336773380901</v>
      </c>
      <c r="E17">
        <v>8</v>
      </c>
      <c r="F17">
        <v>6</v>
      </c>
      <c r="G17">
        <v>3</v>
      </c>
      <c r="H17">
        <v>8.4379386578548807</v>
      </c>
      <c r="I17">
        <v>4.4215207998162898</v>
      </c>
      <c r="J17">
        <v>4.14054054232881</v>
      </c>
      <c r="K17">
        <v>9</v>
      </c>
      <c r="L17">
        <v>9.6524716769600705</v>
      </c>
      <c r="M17">
        <v>-5.4461622606080002</v>
      </c>
      <c r="N17">
        <v>4.7936905836479298</v>
      </c>
      <c r="O17">
        <v>22</v>
      </c>
      <c r="P17">
        <v>27.446162260607998</v>
      </c>
      <c r="Q17">
        <v>13</v>
      </c>
      <c r="R17">
        <v>17.793690583647901</v>
      </c>
      <c r="S17">
        <v>0</v>
      </c>
      <c r="T17">
        <v>11.993342578939201</v>
      </c>
      <c r="U17">
        <v>0</v>
      </c>
      <c r="V17">
        <v>7.8104490291670698</v>
      </c>
      <c r="W17">
        <v>0</v>
      </c>
      <c r="X17">
        <v>0</v>
      </c>
      <c r="Y17">
        <v>218.73150442176299</v>
      </c>
      <c r="Z17">
        <v>0</v>
      </c>
      <c r="AA17">
        <v>0</v>
      </c>
      <c r="AB17">
        <v>171.36387705477699</v>
      </c>
      <c r="AC17">
        <v>0</v>
      </c>
      <c r="AD17">
        <v>0</v>
      </c>
      <c r="AE17">
        <v>94.666802596475193</v>
      </c>
      <c r="AF17">
        <v>0</v>
      </c>
      <c r="AG17">
        <v>0</v>
      </c>
      <c r="AH17">
        <v>70.855045564047998</v>
      </c>
      <c r="AI17">
        <v>0</v>
      </c>
      <c r="AJ17">
        <v>0</v>
      </c>
      <c r="AK17">
        <v>216.685919611705</v>
      </c>
      <c r="AL17">
        <v>0</v>
      </c>
      <c r="AM17">
        <v>0</v>
      </c>
      <c r="AN17">
        <v>224.53529239371201</v>
      </c>
      <c r="AO17">
        <v>0</v>
      </c>
      <c r="AP17">
        <v>0</v>
      </c>
      <c r="AQ17">
        <v>27.212944490586199</v>
      </c>
      <c r="AR17">
        <v>0</v>
      </c>
      <c r="AS17">
        <v>0</v>
      </c>
      <c r="AT17">
        <v>31.492921674562101</v>
      </c>
      <c r="AU17">
        <v>0</v>
      </c>
      <c r="AV17">
        <v>0</v>
      </c>
      <c r="AW17">
        <v>1.5304286958942599</v>
      </c>
      <c r="AX17">
        <v>0</v>
      </c>
      <c r="AY17">
        <v>0</v>
      </c>
      <c r="AZ17">
        <v>1.9301813245377999</v>
      </c>
    </row>
    <row r="18" spans="1:52" x14ac:dyDescent="0.45">
      <c r="A18">
        <v>16</v>
      </c>
      <c r="B18" t="s">
        <v>67</v>
      </c>
      <c r="C18">
        <v>25</v>
      </c>
      <c r="D18">
        <v>28.116306349268601</v>
      </c>
      <c r="E18">
        <v>6</v>
      </c>
      <c r="F18">
        <v>7</v>
      </c>
      <c r="G18">
        <v>4</v>
      </c>
      <c r="H18">
        <v>7.9502316260749097</v>
      </c>
      <c r="I18">
        <v>4.2656114710439299</v>
      </c>
      <c r="J18">
        <v>4.7841569028811497</v>
      </c>
      <c r="K18">
        <v>9</v>
      </c>
      <c r="L18">
        <v>7.0908605484346996</v>
      </c>
      <c r="M18">
        <v>4.0936722364600904</v>
      </c>
      <c r="N18">
        <v>-2.18453278489479</v>
      </c>
      <c r="O18">
        <v>30</v>
      </c>
      <c r="P18">
        <v>25.906327763539899</v>
      </c>
      <c r="Q18">
        <v>21</v>
      </c>
      <c r="R18">
        <v>18.815467215105201</v>
      </c>
      <c r="S18">
        <v>0</v>
      </c>
      <c r="T18">
        <v>11.333975000204701</v>
      </c>
      <c r="U18">
        <v>0</v>
      </c>
      <c r="V18">
        <v>8.2032599380667897</v>
      </c>
      <c r="W18">
        <v>0</v>
      </c>
      <c r="X18">
        <v>0</v>
      </c>
      <c r="Y18">
        <v>210.43657777779001</v>
      </c>
      <c r="Z18">
        <v>0</v>
      </c>
      <c r="AA18">
        <v>0</v>
      </c>
      <c r="AB18">
        <v>177.453351141155</v>
      </c>
      <c r="AC18">
        <v>0</v>
      </c>
      <c r="AD18">
        <v>0</v>
      </c>
      <c r="AE18">
        <v>90.703051826464801</v>
      </c>
      <c r="AF18">
        <v>0</v>
      </c>
      <c r="AG18">
        <v>0</v>
      </c>
      <c r="AH18">
        <v>73.697441207554803</v>
      </c>
      <c r="AI18">
        <v>0</v>
      </c>
      <c r="AJ18">
        <v>0</v>
      </c>
      <c r="AK18">
        <v>218.962202884818</v>
      </c>
      <c r="AL18">
        <v>0</v>
      </c>
      <c r="AM18">
        <v>0</v>
      </c>
      <c r="AN18">
        <v>224.40221030743501</v>
      </c>
      <c r="AO18">
        <v>0</v>
      </c>
      <c r="AP18">
        <v>0</v>
      </c>
      <c r="AQ18">
        <v>28.126504221242602</v>
      </c>
      <c r="AR18">
        <v>0</v>
      </c>
      <c r="AS18">
        <v>0</v>
      </c>
      <c r="AT18">
        <v>30.720020284552401</v>
      </c>
      <c r="AU18">
        <v>0</v>
      </c>
      <c r="AV18">
        <v>0</v>
      </c>
      <c r="AW18">
        <v>1.6126509455840801</v>
      </c>
      <c r="AX18">
        <v>0</v>
      </c>
      <c r="AY18">
        <v>0</v>
      </c>
      <c r="AZ18">
        <v>1.8859023068428999</v>
      </c>
    </row>
    <row r="19" spans="1:52" x14ac:dyDescent="0.45">
      <c r="A19">
        <v>17</v>
      </c>
      <c r="B19" t="s">
        <v>68</v>
      </c>
      <c r="C19">
        <v>12</v>
      </c>
      <c r="D19">
        <v>17.0828715342168</v>
      </c>
      <c r="E19">
        <v>3</v>
      </c>
      <c r="F19">
        <v>3</v>
      </c>
      <c r="G19">
        <v>11</v>
      </c>
      <c r="H19">
        <v>4.22326281599429</v>
      </c>
      <c r="I19">
        <v>4.4130830862339403</v>
      </c>
      <c r="J19">
        <v>8.3636540977717502</v>
      </c>
      <c r="K19">
        <v>-16</v>
      </c>
      <c r="L19">
        <v>-9.0101385926624005</v>
      </c>
      <c r="M19">
        <v>4.1033620805879902</v>
      </c>
      <c r="N19">
        <v>-11.093223487925499</v>
      </c>
      <c r="O19">
        <v>22</v>
      </c>
      <c r="P19">
        <v>17.896637919412001</v>
      </c>
      <c r="Q19">
        <v>38</v>
      </c>
      <c r="R19">
        <v>26.906776512074401</v>
      </c>
      <c r="S19">
        <v>0</v>
      </c>
      <c r="T19">
        <v>7.8629998598692898</v>
      </c>
      <c r="U19">
        <v>0</v>
      </c>
      <c r="V19">
        <v>11.8231983401341</v>
      </c>
      <c r="W19">
        <v>0</v>
      </c>
      <c r="X19">
        <v>0</v>
      </c>
      <c r="Y19">
        <v>172.97427028864399</v>
      </c>
      <c r="Z19">
        <v>0</v>
      </c>
      <c r="AA19">
        <v>0</v>
      </c>
      <c r="AB19">
        <v>216.49660700487399</v>
      </c>
      <c r="AC19">
        <v>0</v>
      </c>
      <c r="AD19">
        <v>0</v>
      </c>
      <c r="AE19">
        <v>71.166795634489205</v>
      </c>
      <c r="AF19">
        <v>0</v>
      </c>
      <c r="AG19">
        <v>0</v>
      </c>
      <c r="AH19">
        <v>93.069959029677094</v>
      </c>
      <c r="AI19">
        <v>0</v>
      </c>
      <c r="AJ19">
        <v>0</v>
      </c>
      <c r="AK19">
        <v>224.427788244162</v>
      </c>
      <c r="AL19">
        <v>0</v>
      </c>
      <c r="AM19">
        <v>0</v>
      </c>
      <c r="AN19">
        <v>217.59669356934</v>
      </c>
      <c r="AO19">
        <v>0</v>
      </c>
      <c r="AP19">
        <v>0</v>
      </c>
      <c r="AQ19">
        <v>31.501160711684399</v>
      </c>
      <c r="AR19">
        <v>0</v>
      </c>
      <c r="AS19">
        <v>0</v>
      </c>
      <c r="AT19">
        <v>27.831206221571399</v>
      </c>
      <c r="AU19">
        <v>0</v>
      </c>
      <c r="AV19">
        <v>0</v>
      </c>
      <c r="AW19">
        <v>1.9313176485414401</v>
      </c>
      <c r="AX19">
        <v>0</v>
      </c>
      <c r="AY19">
        <v>0</v>
      </c>
      <c r="AZ19">
        <v>1.5800522306514999</v>
      </c>
    </row>
    <row r="20" spans="1:52" x14ac:dyDescent="0.45">
      <c r="C20">
        <f>SUM(Table1[Points])</f>
        <v>413</v>
      </c>
      <c r="D20">
        <f>SUBTOTAL(109,Table1[xPoints])</f>
        <v>418.57756567531277</v>
      </c>
      <c r="E20">
        <f>SUBTOTAL(109,Table1[Wins])</f>
        <v>107</v>
      </c>
      <c r="F20">
        <f>SUBTOTAL(109,Table1[Draws])</f>
        <v>92</v>
      </c>
      <c r="H20">
        <f>SUBTOTAL(109,Table1[xWins])</f>
        <v>112.57756567531335</v>
      </c>
      <c r="I20">
        <f>SUBTOTAL(109,Table1[xDraws])</f>
        <v>80.844868649373026</v>
      </c>
      <c r="O20">
        <f>SUBTOTAL(109,Table1[GoalsF])</f>
        <v>431</v>
      </c>
      <c r="P20">
        <f>SUBTOTAL(109,Table1[xGoalsF])</f>
        <v>396.94401205136757</v>
      </c>
    </row>
    <row r="22" spans="1:52" x14ac:dyDescent="0.45">
      <c r="C22">
        <v>413</v>
      </c>
      <c r="D22">
        <v>418.57756567531277</v>
      </c>
      <c r="E22">
        <v>107</v>
      </c>
      <c r="F22">
        <v>92</v>
      </c>
      <c r="H22">
        <v>112.57756567531335</v>
      </c>
      <c r="I22">
        <v>80.844868649373026</v>
      </c>
      <c r="O22">
        <v>431</v>
      </c>
      <c r="P22">
        <v>396.94401205136757</v>
      </c>
    </row>
    <row r="24" spans="1:52" x14ac:dyDescent="0.45">
      <c r="C24" s="1">
        <f>C22/D22</f>
        <v>0.98667495314443288</v>
      </c>
      <c r="D24" s="1"/>
      <c r="E24" s="1">
        <f>E22/H22</f>
        <v>0.95045579781499545</v>
      </c>
      <c r="F24" s="1">
        <f>F22/I22</f>
        <v>1.1379819342524653</v>
      </c>
      <c r="G24" s="1"/>
      <c r="H24" s="1"/>
      <c r="I24" s="1"/>
      <c r="J24" s="1"/>
      <c r="K24" s="1"/>
      <c r="L24" s="1"/>
      <c r="M24" s="1"/>
      <c r="N24" s="1"/>
      <c r="O24" s="1">
        <f>O22/P22</f>
        <v>1.0857954444825466</v>
      </c>
    </row>
    <row r="26" spans="1:52" x14ac:dyDescent="0.45">
      <c r="J26">
        <f>107+92+107</f>
        <v>306</v>
      </c>
      <c r="O26">
        <f>O22/153</f>
        <v>2.8169934640522878</v>
      </c>
      <c r="P26">
        <f>P22/153</f>
        <v>2.5944053075252782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Apertura2016_LigaMX_29-11-2021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2021-11-29T18:46:22Z</dcterms:created>
  <dcterms:modified xsi:type="dcterms:W3CDTF">2021-11-29T19:09:46Z</dcterms:modified>
</cp:coreProperties>
</file>