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CCC4BA2B-EB3D-434B-812A-5D8B2917B3D6}" xr6:coauthVersionLast="47" xr6:coauthVersionMax="47" xr10:uidLastSave="{00000000-0000-0000-0000-000000000000}"/>
  <bookViews>
    <workbookView xWindow="-98" yWindow="-98" windowWidth="22695" windowHeight="14595"/>
  </bookViews>
  <sheets>
    <sheet name="Clausura2016_LigaMX_29-11-2021" sheetId="1" r:id="rId1"/>
  </sheets>
  <calcPr calcId="0"/>
</workbook>
</file>

<file path=xl/calcChain.xml><?xml version="1.0" encoding="utf-8"?>
<calcChain xmlns="http://schemas.openxmlformats.org/spreadsheetml/2006/main">
  <c r="P27" i="1" l="1"/>
  <c r="O27" i="1"/>
  <c r="I25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<sst xmlns="http://schemas.openxmlformats.org/spreadsheetml/2006/main" count="72" uniqueCount="72">
  <si>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</si>
  <si>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</si>
  <si>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</si>
  <si>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</si>
  <si>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</si>
  <si>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</si>
  <si>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</si>
  <si>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</si>
  <si>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</si>
  <si>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</si>
  <si>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</si>
  <si>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</si>
  <si>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</si>
  <si>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</si>
  <si>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</si>
  <si>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</si>
  <si>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</si>
  <si>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</si>
  <si>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</si>
  <si>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</si>
  <si>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</si>
  <si>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</si>
  <si>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</si>
  <si>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</si>
  <si>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</si>
  <si>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</si>
  <si>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</si>
  <si>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</si>
  <si>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</si>
  <si>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</si>
  <si>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</si>
  <si>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</si>
  <si>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</si>
  <si>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</si>
  <si>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</si>
  <si>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</si>
  <si>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</si>
  <si>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</si>
  <si>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</si>
  <si>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</si>
  <si>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</si>
  <si>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</si>
  <si>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</si>
  <si>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</si>
  <si>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</si>
  <si>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</si>
  <si>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</si>
  <si>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</si>
  <si>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</si>
  <si>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</si>
  <si>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</si>
  <si>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Chiapas</t>
  </si>
  <si>
    <t>U.A.N.L.- Tigres</t>
  </si>
  <si>
    <t>Veracruz</t>
  </si>
  <si>
    <t>Dorados de Sinaloa</t>
  </si>
  <si>
    <t>U.N.A.M.- Pumas</t>
  </si>
  <si>
    <t>Toluca</t>
  </si>
  <si>
    <t>Cruz Azul</t>
  </si>
  <si>
    <t>Monterrey</t>
  </si>
  <si>
    <t>Santos Laguna</t>
  </si>
  <si>
    <t>Club Tijuana</t>
  </si>
  <si>
    <t>Pachuca</t>
  </si>
  <si>
    <t>Atlas</t>
  </si>
  <si>
    <t>Guadalajara Chivas</t>
  </si>
  <si>
    <t>Club Leon</t>
  </si>
  <si>
    <t>Club America</t>
  </si>
  <si>
    <t>Queretaro</t>
  </si>
  <si>
    <t>Monarcas</t>
  </si>
  <si>
    <t>Puebla</t>
  </si>
  <si>
    <t>Rank</t>
  </si>
  <si>
    <t>Avg</t>
  </si>
  <si>
    <t>xAvg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</si>
</sst>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workbookViewId="0">
      <selection activeCell="O27" sqref="O27:P27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12</v>
      </c>
      <c r="D2">
        <v>19.938264490569502</v>
      </c>
      <c r="E2">
        <v>3</v>
      </c>
      <c r="F2">
        <v>3</v>
      </c>
      <c r="G2">
        <v>11</v>
      </c>
      <c r="H2">
        <v>5.1764653407236301</v>
      </c>
      <c r="I2">
        <v>4.4088684683986701</v>
      </c>
      <c r="J2">
        <v>7.4146661908776803</v>
      </c>
      <c r="K2">
        <v>-17</v>
      </c>
      <c r="L2">
        <v>-4.9896356871074596</v>
      </c>
      <c r="M2">
        <v>-3.6582584636308701</v>
      </c>
      <c r="N2">
        <v>-8.35210584926166</v>
      </c>
      <c r="O2">
        <v>16</v>
      </c>
      <c r="P2">
        <v>19.658258463630801</v>
      </c>
      <c r="Q2">
        <v>33</v>
      </c>
      <c r="R2">
        <v>24.647894150738299</v>
      </c>
      <c r="S2">
        <v>0</v>
      </c>
      <c r="T2">
        <v>8.6097597514248605</v>
      </c>
      <c r="U2">
        <v>0</v>
      </c>
      <c r="V2">
        <v>10.7589029187804</v>
      </c>
      <c r="W2">
        <v>0</v>
      </c>
      <c r="X2">
        <v>0</v>
      </c>
      <c r="Y2">
        <v>181.269969385221</v>
      </c>
      <c r="Z2">
        <v>0</v>
      </c>
      <c r="AA2">
        <v>0</v>
      </c>
      <c r="AB2">
        <v>205.385312612295</v>
      </c>
      <c r="AC2">
        <v>0</v>
      </c>
      <c r="AD2">
        <v>0</v>
      </c>
      <c r="AE2">
        <v>76.343565441548407</v>
      </c>
      <c r="AF2">
        <v>0</v>
      </c>
      <c r="AG2">
        <v>0</v>
      </c>
      <c r="AH2">
        <v>88.661155182474005</v>
      </c>
      <c r="AI2">
        <v>0</v>
      </c>
      <c r="AJ2">
        <v>0</v>
      </c>
      <c r="AK2">
        <v>223.68960512282399</v>
      </c>
      <c r="AL2">
        <v>0</v>
      </c>
      <c r="AM2">
        <v>0</v>
      </c>
      <c r="AN2">
        <v>220.03105105575801</v>
      </c>
      <c r="AO2">
        <v>0</v>
      </c>
      <c r="AP2">
        <v>0</v>
      </c>
      <c r="AQ2">
        <v>30.220361402968098</v>
      </c>
      <c r="AR2">
        <v>0</v>
      </c>
      <c r="AS2">
        <v>0</v>
      </c>
      <c r="AT2">
        <v>28.509119876500002</v>
      </c>
      <c r="AU2">
        <v>0</v>
      </c>
      <c r="AV2">
        <v>0</v>
      </c>
      <c r="AW2">
        <v>1.8440881380006999</v>
      </c>
      <c r="AX2">
        <v>0</v>
      </c>
      <c r="AY2">
        <v>0</v>
      </c>
      <c r="AZ2">
        <v>1.6632659545699</v>
      </c>
    </row>
    <row r="3" spans="1:52" x14ac:dyDescent="0.45">
      <c r="A3">
        <v>1</v>
      </c>
      <c r="B3" t="s">
        <v>52</v>
      </c>
      <c r="C3">
        <v>24</v>
      </c>
      <c r="D3">
        <v>30.757051003166399</v>
      </c>
      <c r="E3">
        <v>6</v>
      </c>
      <c r="F3">
        <v>6</v>
      </c>
      <c r="G3">
        <v>5</v>
      </c>
      <c r="H3">
        <v>8.77887912861482</v>
      </c>
      <c r="I3">
        <v>4.4204136173219704</v>
      </c>
      <c r="J3">
        <v>3.8007072540631901</v>
      </c>
      <c r="K3">
        <v>10</v>
      </c>
      <c r="L3">
        <v>10.9832668752389</v>
      </c>
      <c r="M3">
        <v>0.69363926914626695</v>
      </c>
      <c r="N3">
        <v>-1.67690614438523</v>
      </c>
      <c r="O3">
        <v>29</v>
      </c>
      <c r="P3">
        <v>28.306360730853701</v>
      </c>
      <c r="Q3">
        <v>19</v>
      </c>
      <c r="R3">
        <v>17.323093855614701</v>
      </c>
      <c r="S3">
        <v>0</v>
      </c>
      <c r="T3">
        <v>12.4068259692518</v>
      </c>
      <c r="U3">
        <v>0</v>
      </c>
      <c r="V3">
        <v>7.5814769097721202</v>
      </c>
      <c r="W3">
        <v>0</v>
      </c>
      <c r="X3">
        <v>0</v>
      </c>
      <c r="Y3">
        <v>223.015351292216</v>
      </c>
      <c r="Z3">
        <v>0</v>
      </c>
      <c r="AA3">
        <v>0</v>
      </c>
      <c r="AB3">
        <v>169.49086445026899</v>
      </c>
      <c r="AC3">
        <v>0</v>
      </c>
      <c r="AD3">
        <v>0</v>
      </c>
      <c r="AE3">
        <v>96.394548433175999</v>
      </c>
      <c r="AF3">
        <v>0</v>
      </c>
      <c r="AG3">
        <v>0</v>
      </c>
      <c r="AH3">
        <v>69.472975908751707</v>
      </c>
      <c r="AI3">
        <v>0</v>
      </c>
      <c r="AJ3">
        <v>0</v>
      </c>
      <c r="AK3">
        <v>215.99191066650701</v>
      </c>
      <c r="AL3">
        <v>0</v>
      </c>
      <c r="AM3">
        <v>0</v>
      </c>
      <c r="AN3">
        <v>224.41024088055201</v>
      </c>
      <c r="AO3">
        <v>0</v>
      </c>
      <c r="AP3">
        <v>0</v>
      </c>
      <c r="AQ3">
        <v>27.416448633262601</v>
      </c>
      <c r="AR3">
        <v>0</v>
      </c>
      <c r="AS3">
        <v>0</v>
      </c>
      <c r="AT3">
        <v>31.933982587096899</v>
      </c>
      <c r="AU3">
        <v>0</v>
      </c>
      <c r="AV3">
        <v>0</v>
      </c>
      <c r="AW3">
        <v>1.50868726080237</v>
      </c>
      <c r="AX3">
        <v>0</v>
      </c>
      <c r="AY3">
        <v>0</v>
      </c>
      <c r="AZ3">
        <v>1.91128788042941</v>
      </c>
    </row>
    <row r="4" spans="1:52" x14ac:dyDescent="0.45">
      <c r="A4">
        <v>2</v>
      </c>
      <c r="B4" t="s">
        <v>53</v>
      </c>
      <c r="C4">
        <v>14</v>
      </c>
      <c r="D4">
        <v>19.175029825059301</v>
      </c>
      <c r="E4">
        <v>2</v>
      </c>
      <c r="F4">
        <v>8</v>
      </c>
      <c r="G4">
        <v>7</v>
      </c>
      <c r="H4">
        <v>4.89070179186605</v>
      </c>
      <c r="I4">
        <v>4.5029244494612097</v>
      </c>
      <c r="J4">
        <v>7.6063737586727198</v>
      </c>
      <c r="K4">
        <v>-16</v>
      </c>
      <c r="L4">
        <v>-5.8671036795852496</v>
      </c>
      <c r="M4">
        <v>-1.2014472875023401</v>
      </c>
      <c r="N4">
        <v>-8.9314490329123899</v>
      </c>
      <c r="O4">
        <v>18</v>
      </c>
      <c r="P4">
        <v>19.201447287502301</v>
      </c>
      <c r="Q4">
        <v>34</v>
      </c>
      <c r="R4">
        <v>25.068550967087599</v>
      </c>
      <c r="S4">
        <v>0</v>
      </c>
      <c r="T4">
        <v>8.45154431310681</v>
      </c>
      <c r="U4">
        <v>0</v>
      </c>
      <c r="V4">
        <v>11.0344478501823</v>
      </c>
      <c r="W4">
        <v>0</v>
      </c>
      <c r="X4">
        <v>0</v>
      </c>
      <c r="Y4">
        <v>178.32609428897501</v>
      </c>
      <c r="Z4">
        <v>0</v>
      </c>
      <c r="AA4">
        <v>0</v>
      </c>
      <c r="AB4">
        <v>208.42023203923199</v>
      </c>
      <c r="AC4">
        <v>0</v>
      </c>
      <c r="AD4">
        <v>0</v>
      </c>
      <c r="AE4">
        <v>74.802980571566295</v>
      </c>
      <c r="AF4">
        <v>0</v>
      </c>
      <c r="AG4">
        <v>0</v>
      </c>
      <c r="AH4">
        <v>89.750203746668802</v>
      </c>
      <c r="AI4">
        <v>0</v>
      </c>
      <c r="AJ4">
        <v>0</v>
      </c>
      <c r="AK4">
        <v>224.56240494700799</v>
      </c>
      <c r="AL4">
        <v>0</v>
      </c>
      <c r="AM4">
        <v>0</v>
      </c>
      <c r="AN4">
        <v>219.97208133780001</v>
      </c>
      <c r="AO4">
        <v>0</v>
      </c>
      <c r="AP4">
        <v>0</v>
      </c>
      <c r="AQ4">
        <v>30.778095016295101</v>
      </c>
      <c r="AR4">
        <v>0</v>
      </c>
      <c r="AS4">
        <v>0</v>
      </c>
      <c r="AT4">
        <v>28.045938646429001</v>
      </c>
      <c r="AU4">
        <v>0</v>
      </c>
      <c r="AV4">
        <v>0</v>
      </c>
      <c r="AW4">
        <v>1.8696115946071701</v>
      </c>
      <c r="AX4">
        <v>0</v>
      </c>
      <c r="AY4">
        <v>0</v>
      </c>
      <c r="AZ4">
        <v>1.6510607879896599</v>
      </c>
    </row>
    <row r="5" spans="1:52" x14ac:dyDescent="0.45">
      <c r="A5">
        <v>3</v>
      </c>
      <c r="B5" t="s">
        <v>54</v>
      </c>
      <c r="C5">
        <v>14</v>
      </c>
      <c r="D5">
        <v>15.405158672379001</v>
      </c>
      <c r="E5">
        <v>4</v>
      </c>
      <c r="F5">
        <v>2</v>
      </c>
      <c r="G5">
        <v>11</v>
      </c>
      <c r="H5">
        <v>3.7148270885496202</v>
      </c>
      <c r="I5">
        <v>4.26067740673016</v>
      </c>
      <c r="J5">
        <v>9.0244955047202104</v>
      </c>
      <c r="K5">
        <v>-14</v>
      </c>
      <c r="L5">
        <v>-11.6996140808539</v>
      </c>
      <c r="M5">
        <v>0.96346192972281397</v>
      </c>
      <c r="N5">
        <v>-3.2638478488688598</v>
      </c>
      <c r="O5">
        <v>18</v>
      </c>
      <c r="P5">
        <v>17.0365380702771</v>
      </c>
      <c r="Q5">
        <v>32</v>
      </c>
      <c r="R5">
        <v>28.736152151131101</v>
      </c>
      <c r="S5">
        <v>0</v>
      </c>
      <c r="T5">
        <v>7.5308357215723598</v>
      </c>
      <c r="U5">
        <v>0</v>
      </c>
      <c r="V5">
        <v>12.577654097951401</v>
      </c>
      <c r="W5">
        <v>0</v>
      </c>
      <c r="X5">
        <v>0</v>
      </c>
      <c r="Y5">
        <v>167.609139294068</v>
      </c>
      <c r="Z5">
        <v>0</v>
      </c>
      <c r="AA5">
        <v>0</v>
      </c>
      <c r="AB5">
        <v>225.69577775693199</v>
      </c>
      <c r="AC5">
        <v>0</v>
      </c>
      <c r="AD5">
        <v>0</v>
      </c>
      <c r="AE5">
        <v>68.367179160278596</v>
      </c>
      <c r="AF5">
        <v>0</v>
      </c>
      <c r="AG5">
        <v>0</v>
      </c>
      <c r="AH5">
        <v>97.598945647664806</v>
      </c>
      <c r="AI5">
        <v>0</v>
      </c>
      <c r="AJ5">
        <v>0</v>
      </c>
      <c r="AK5">
        <v>225.59191666625</v>
      </c>
      <c r="AL5">
        <v>0</v>
      </c>
      <c r="AM5">
        <v>0</v>
      </c>
      <c r="AN5">
        <v>215.76567751707799</v>
      </c>
      <c r="AO5">
        <v>0</v>
      </c>
      <c r="AP5">
        <v>0</v>
      </c>
      <c r="AQ5">
        <v>32.036847791224901</v>
      </c>
      <c r="AR5">
        <v>0</v>
      </c>
      <c r="AS5">
        <v>0</v>
      </c>
      <c r="AT5">
        <v>26.893140058383</v>
      </c>
      <c r="AU5">
        <v>0</v>
      </c>
      <c r="AV5">
        <v>0</v>
      </c>
      <c r="AW5">
        <v>1.9569507610459</v>
      </c>
      <c r="AX5">
        <v>0</v>
      </c>
      <c r="AY5">
        <v>0</v>
      </c>
      <c r="AZ5">
        <v>1.46571596259834</v>
      </c>
    </row>
    <row r="6" spans="1:52" x14ac:dyDescent="0.45">
      <c r="A6">
        <v>4</v>
      </c>
      <c r="B6" t="s">
        <v>55</v>
      </c>
      <c r="C6">
        <v>22</v>
      </c>
      <c r="D6">
        <v>23.0774554609416</v>
      </c>
      <c r="E6">
        <v>5</v>
      </c>
      <c r="F6">
        <v>7</v>
      </c>
      <c r="G6">
        <v>5</v>
      </c>
      <c r="H6">
        <v>6.1412666532167597</v>
      </c>
      <c r="I6">
        <v>4.6536555012912997</v>
      </c>
      <c r="J6">
        <v>6.2050778454919202</v>
      </c>
      <c r="K6">
        <v>-1</v>
      </c>
      <c r="L6">
        <v>-0.122726156213637</v>
      </c>
      <c r="M6">
        <v>1.5754545469535799</v>
      </c>
      <c r="N6">
        <v>-2.45272839073994</v>
      </c>
      <c r="O6">
        <v>23</v>
      </c>
      <c r="P6">
        <v>21.424545453046399</v>
      </c>
      <c r="Q6">
        <v>24</v>
      </c>
      <c r="R6">
        <v>21.547271609260001</v>
      </c>
      <c r="S6">
        <v>0</v>
      </c>
      <c r="T6">
        <v>9.3814111308319799</v>
      </c>
      <c r="U6">
        <v>0</v>
      </c>
      <c r="V6">
        <v>9.4223091366025091</v>
      </c>
      <c r="W6">
        <v>0</v>
      </c>
      <c r="X6">
        <v>0</v>
      </c>
      <c r="Y6">
        <v>190.381254665933</v>
      </c>
      <c r="Z6">
        <v>0</v>
      </c>
      <c r="AA6">
        <v>0</v>
      </c>
      <c r="AB6">
        <v>189.60108226923001</v>
      </c>
      <c r="AC6">
        <v>0</v>
      </c>
      <c r="AD6">
        <v>0</v>
      </c>
      <c r="AE6">
        <v>81.243006724224102</v>
      </c>
      <c r="AF6">
        <v>0</v>
      </c>
      <c r="AG6">
        <v>0</v>
      </c>
      <c r="AH6">
        <v>81.427736542264199</v>
      </c>
      <c r="AI6">
        <v>0</v>
      </c>
      <c r="AJ6">
        <v>0</v>
      </c>
      <c r="AK6">
        <v>221.82098888874799</v>
      </c>
      <c r="AL6">
        <v>0</v>
      </c>
      <c r="AM6">
        <v>0</v>
      </c>
      <c r="AN6">
        <v>221.79620193846301</v>
      </c>
      <c r="AO6">
        <v>0</v>
      </c>
      <c r="AP6">
        <v>0</v>
      </c>
      <c r="AQ6">
        <v>29.4057232360156</v>
      </c>
      <c r="AR6">
        <v>0</v>
      </c>
      <c r="AS6">
        <v>0</v>
      </c>
      <c r="AT6">
        <v>29.601351304657001</v>
      </c>
      <c r="AU6">
        <v>0</v>
      </c>
      <c r="AV6">
        <v>0</v>
      </c>
      <c r="AW6">
        <v>1.7973254940961301</v>
      </c>
      <c r="AX6">
        <v>0</v>
      </c>
      <c r="AY6">
        <v>0</v>
      </c>
      <c r="AZ6">
        <v>1.8103924122556601</v>
      </c>
    </row>
    <row r="7" spans="1:52" x14ac:dyDescent="0.45">
      <c r="A7">
        <v>5</v>
      </c>
      <c r="B7" t="s">
        <v>56</v>
      </c>
      <c r="C7">
        <v>22</v>
      </c>
      <c r="D7">
        <v>23.482811692415599</v>
      </c>
      <c r="E7">
        <v>5</v>
      </c>
      <c r="F7">
        <v>7</v>
      </c>
      <c r="G7">
        <v>5</v>
      </c>
      <c r="H7">
        <v>6.3199867666244298</v>
      </c>
      <c r="I7">
        <v>4.5228513925423597</v>
      </c>
      <c r="J7">
        <v>6.1571618408331901</v>
      </c>
      <c r="K7">
        <v>-1</v>
      </c>
      <c r="L7">
        <v>0.264330555978041</v>
      </c>
      <c r="M7">
        <v>-1.9589251159789101</v>
      </c>
      <c r="N7">
        <v>0.69459456000087205</v>
      </c>
      <c r="O7">
        <v>20</v>
      </c>
      <c r="P7">
        <v>21.9589251159789</v>
      </c>
      <c r="Q7">
        <v>21</v>
      </c>
      <c r="R7">
        <v>21.694594560000802</v>
      </c>
      <c r="S7">
        <v>0</v>
      </c>
      <c r="T7">
        <v>9.6452944059266095</v>
      </c>
      <c r="U7">
        <v>0</v>
      </c>
      <c r="V7">
        <v>9.5390658329587001</v>
      </c>
      <c r="W7">
        <v>0</v>
      </c>
      <c r="X7">
        <v>0</v>
      </c>
      <c r="Y7">
        <v>191.59545019775001</v>
      </c>
      <c r="Z7">
        <v>0</v>
      </c>
      <c r="AA7">
        <v>0</v>
      </c>
      <c r="AB7">
        <v>190.58812396033801</v>
      </c>
      <c r="AC7">
        <v>0</v>
      </c>
      <c r="AD7">
        <v>0</v>
      </c>
      <c r="AE7">
        <v>82.490596165683797</v>
      </c>
      <c r="AF7">
        <v>0</v>
      </c>
      <c r="AG7">
        <v>0</v>
      </c>
      <c r="AH7">
        <v>81.974129522543194</v>
      </c>
      <c r="AI7">
        <v>0</v>
      </c>
      <c r="AJ7">
        <v>0</v>
      </c>
      <c r="AK7">
        <v>221.75377910710699</v>
      </c>
      <c r="AL7">
        <v>0</v>
      </c>
      <c r="AM7">
        <v>0</v>
      </c>
      <c r="AN7">
        <v>221.60988671644799</v>
      </c>
      <c r="AO7">
        <v>0</v>
      </c>
      <c r="AP7">
        <v>0</v>
      </c>
      <c r="AQ7">
        <v>29.217781232015799</v>
      </c>
      <c r="AR7">
        <v>0</v>
      </c>
      <c r="AS7">
        <v>0</v>
      </c>
      <c r="AT7">
        <v>29.1866587160841</v>
      </c>
      <c r="AU7">
        <v>0</v>
      </c>
      <c r="AV7">
        <v>0</v>
      </c>
      <c r="AW7">
        <v>1.7914693991359101</v>
      </c>
      <c r="AX7">
        <v>0</v>
      </c>
      <c r="AY7">
        <v>0</v>
      </c>
      <c r="AZ7">
        <v>1.7353597018515701</v>
      </c>
    </row>
    <row r="8" spans="1:52" x14ac:dyDescent="0.45">
      <c r="A8">
        <v>6</v>
      </c>
      <c r="B8" t="s">
        <v>57</v>
      </c>
      <c r="C8">
        <v>22</v>
      </c>
      <c r="D8">
        <v>25.248397962501599</v>
      </c>
      <c r="E8">
        <v>5</v>
      </c>
      <c r="F8">
        <v>7</v>
      </c>
      <c r="G8">
        <v>5</v>
      </c>
      <c r="H8">
        <v>6.8405638182189001</v>
      </c>
      <c r="I8">
        <v>4.72670650784492</v>
      </c>
      <c r="J8">
        <v>5.4327296739361604</v>
      </c>
      <c r="K8">
        <v>1</v>
      </c>
      <c r="L8">
        <v>2.8487708942285002</v>
      </c>
      <c r="M8">
        <v>1.95945717077321</v>
      </c>
      <c r="N8">
        <v>-3.8082280650017202</v>
      </c>
      <c r="O8">
        <v>25</v>
      </c>
      <c r="P8">
        <v>23.040542829226698</v>
      </c>
      <c r="Q8">
        <v>24</v>
      </c>
      <c r="R8">
        <v>20.191771934998201</v>
      </c>
      <c r="S8">
        <v>0</v>
      </c>
      <c r="T8">
        <v>10.0530728566817</v>
      </c>
      <c r="U8">
        <v>0</v>
      </c>
      <c r="V8">
        <v>8.8784625564414199</v>
      </c>
      <c r="W8">
        <v>0</v>
      </c>
      <c r="X8">
        <v>0</v>
      </c>
      <c r="Y8">
        <v>196.40928630733001</v>
      </c>
      <c r="Z8">
        <v>0</v>
      </c>
      <c r="AA8">
        <v>0</v>
      </c>
      <c r="AB8">
        <v>184.179306452199</v>
      </c>
      <c r="AC8">
        <v>0</v>
      </c>
      <c r="AD8">
        <v>0</v>
      </c>
      <c r="AE8">
        <v>84.587087555309594</v>
      </c>
      <c r="AF8">
        <v>0</v>
      </c>
      <c r="AG8">
        <v>0</v>
      </c>
      <c r="AH8">
        <v>78.317262725411396</v>
      </c>
      <c r="AI8">
        <v>0</v>
      </c>
      <c r="AJ8">
        <v>0</v>
      </c>
      <c r="AK8">
        <v>221.34406704320901</v>
      </c>
      <c r="AL8">
        <v>0</v>
      </c>
      <c r="AM8">
        <v>0</v>
      </c>
      <c r="AN8">
        <v>223.32556515198999</v>
      </c>
      <c r="AO8">
        <v>0</v>
      </c>
      <c r="AP8">
        <v>0</v>
      </c>
      <c r="AQ8">
        <v>28.914658348606402</v>
      </c>
      <c r="AR8">
        <v>0</v>
      </c>
      <c r="AS8">
        <v>0</v>
      </c>
      <c r="AT8">
        <v>30.114533814623599</v>
      </c>
      <c r="AU8">
        <v>0</v>
      </c>
      <c r="AV8">
        <v>0</v>
      </c>
      <c r="AW8">
        <v>1.7656741329802199</v>
      </c>
      <c r="AX8">
        <v>0</v>
      </c>
      <c r="AY8">
        <v>0</v>
      </c>
      <c r="AZ8">
        <v>1.8553910984687201</v>
      </c>
    </row>
    <row r="9" spans="1:52" x14ac:dyDescent="0.45">
      <c r="A9">
        <v>7</v>
      </c>
      <c r="B9" t="s">
        <v>58</v>
      </c>
      <c r="C9">
        <v>37</v>
      </c>
      <c r="D9">
        <v>27.816186008792801</v>
      </c>
      <c r="E9">
        <v>12</v>
      </c>
      <c r="F9">
        <v>1</v>
      </c>
      <c r="G9">
        <v>4</v>
      </c>
      <c r="H9">
        <v>7.8527776920683001</v>
      </c>
      <c r="I9">
        <v>4.2578529325879098</v>
      </c>
      <c r="J9">
        <v>4.8893693753437804</v>
      </c>
      <c r="K9">
        <v>15</v>
      </c>
      <c r="L9">
        <v>6.3156807215092101</v>
      </c>
      <c r="M9">
        <v>12.5175895052356</v>
      </c>
      <c r="N9">
        <v>-3.83327022674482</v>
      </c>
      <c r="O9">
        <v>38</v>
      </c>
      <c r="P9">
        <v>25.482410494764299</v>
      </c>
      <c r="Q9">
        <v>23</v>
      </c>
      <c r="R9">
        <v>19.166729773255099</v>
      </c>
      <c r="S9">
        <v>0</v>
      </c>
      <c r="T9">
        <v>11.1490162581419</v>
      </c>
      <c r="U9">
        <v>0</v>
      </c>
      <c r="V9">
        <v>8.4337320621288399</v>
      </c>
      <c r="W9">
        <v>0</v>
      </c>
      <c r="X9">
        <v>0</v>
      </c>
      <c r="Y9">
        <v>209.053701979539</v>
      </c>
      <c r="Z9">
        <v>0</v>
      </c>
      <c r="AA9">
        <v>0</v>
      </c>
      <c r="AB9">
        <v>178.10839529618801</v>
      </c>
      <c r="AC9">
        <v>0</v>
      </c>
      <c r="AD9">
        <v>0</v>
      </c>
      <c r="AE9">
        <v>90.621699313315304</v>
      </c>
      <c r="AF9">
        <v>0</v>
      </c>
      <c r="AG9">
        <v>0</v>
      </c>
      <c r="AH9">
        <v>75.225055028675399</v>
      </c>
      <c r="AI9">
        <v>0</v>
      </c>
      <c r="AJ9">
        <v>0</v>
      </c>
      <c r="AK9">
        <v>218.72649381698801</v>
      </c>
      <c r="AL9">
        <v>0</v>
      </c>
      <c r="AM9">
        <v>0</v>
      </c>
      <c r="AN9">
        <v>223.86434922776201</v>
      </c>
      <c r="AO9">
        <v>0</v>
      </c>
      <c r="AP9">
        <v>0</v>
      </c>
      <c r="AQ9">
        <v>27.726323926132299</v>
      </c>
      <c r="AR9">
        <v>0</v>
      </c>
      <c r="AS9">
        <v>0</v>
      </c>
      <c r="AT9">
        <v>30.676914364704601</v>
      </c>
      <c r="AU9">
        <v>0</v>
      </c>
      <c r="AV9">
        <v>0</v>
      </c>
      <c r="AW9">
        <v>1.647934847545</v>
      </c>
      <c r="AX9">
        <v>0</v>
      </c>
      <c r="AY9">
        <v>0</v>
      </c>
      <c r="AZ9">
        <v>1.8537471252764599</v>
      </c>
    </row>
    <row r="10" spans="1:52" x14ac:dyDescent="0.45">
      <c r="A10">
        <v>8</v>
      </c>
      <c r="B10" t="s">
        <v>59</v>
      </c>
      <c r="C10">
        <v>27</v>
      </c>
      <c r="D10">
        <v>24.991163400293999</v>
      </c>
      <c r="E10">
        <v>8</v>
      </c>
      <c r="F10">
        <v>3</v>
      </c>
      <c r="G10">
        <v>6</v>
      </c>
      <c r="H10">
        <v>6.7959709141169196</v>
      </c>
      <c r="I10">
        <v>4.6032506579432999</v>
      </c>
      <c r="J10">
        <v>5.6007784279397699</v>
      </c>
      <c r="K10">
        <v>2</v>
      </c>
      <c r="L10">
        <v>2.5955853048658399</v>
      </c>
      <c r="M10">
        <v>-1.0803594048190399</v>
      </c>
      <c r="N10">
        <v>0.48477409995319198</v>
      </c>
      <c r="O10">
        <v>22</v>
      </c>
      <c r="P10">
        <v>23.080359404818999</v>
      </c>
      <c r="Q10">
        <v>20</v>
      </c>
      <c r="R10">
        <v>20.4847740999531</v>
      </c>
      <c r="S10">
        <v>0</v>
      </c>
      <c r="T10">
        <v>10.1092462881627</v>
      </c>
      <c r="U10">
        <v>0</v>
      </c>
      <c r="V10">
        <v>8.9709199043505006</v>
      </c>
      <c r="W10">
        <v>0</v>
      </c>
      <c r="X10">
        <v>0</v>
      </c>
      <c r="Y10">
        <v>197.63907217283401</v>
      </c>
      <c r="Z10">
        <v>0</v>
      </c>
      <c r="AA10">
        <v>0</v>
      </c>
      <c r="AB10">
        <v>185.784898884976</v>
      </c>
      <c r="AC10">
        <v>0</v>
      </c>
      <c r="AD10">
        <v>0</v>
      </c>
      <c r="AE10">
        <v>84.650134336517894</v>
      </c>
      <c r="AF10">
        <v>0</v>
      </c>
      <c r="AG10">
        <v>0</v>
      </c>
      <c r="AH10">
        <v>78.368985219613606</v>
      </c>
      <c r="AI10">
        <v>0</v>
      </c>
      <c r="AJ10">
        <v>0</v>
      </c>
      <c r="AK10">
        <v>221.23954699304699</v>
      </c>
      <c r="AL10">
        <v>0</v>
      </c>
      <c r="AM10">
        <v>0</v>
      </c>
      <c r="AN10">
        <v>222.84150623953801</v>
      </c>
      <c r="AO10">
        <v>0</v>
      </c>
      <c r="AP10">
        <v>0</v>
      </c>
      <c r="AQ10">
        <v>29.1713232349409</v>
      </c>
      <c r="AR10">
        <v>0</v>
      </c>
      <c r="AS10">
        <v>0</v>
      </c>
      <c r="AT10">
        <v>30.041660729895298</v>
      </c>
      <c r="AU10">
        <v>0</v>
      </c>
      <c r="AV10">
        <v>0</v>
      </c>
      <c r="AW10">
        <v>1.76487797485064</v>
      </c>
      <c r="AX10">
        <v>0</v>
      </c>
      <c r="AY10">
        <v>0</v>
      </c>
      <c r="AZ10">
        <v>1.8545541085869299</v>
      </c>
    </row>
    <row r="11" spans="1:52" x14ac:dyDescent="0.45">
      <c r="A11">
        <v>9</v>
      </c>
      <c r="B11" t="s">
        <v>60</v>
      </c>
      <c r="C11">
        <v>18</v>
      </c>
      <c r="D11">
        <v>22.690549945554402</v>
      </c>
      <c r="E11">
        <v>3</v>
      </c>
      <c r="F11">
        <v>9</v>
      </c>
      <c r="G11">
        <v>5</v>
      </c>
      <c r="H11">
        <v>6.0501465447782898</v>
      </c>
      <c r="I11">
        <v>4.5401103112195598</v>
      </c>
      <c r="J11">
        <v>6.4097431440021397</v>
      </c>
      <c r="K11">
        <v>-9</v>
      </c>
      <c r="L11">
        <v>-0.89963417930508804</v>
      </c>
      <c r="M11">
        <v>-4.3737795376668904</v>
      </c>
      <c r="N11">
        <v>-3.7265862830280101</v>
      </c>
      <c r="O11">
        <v>17</v>
      </c>
      <c r="P11">
        <v>21.373779537666898</v>
      </c>
      <c r="Q11">
        <v>26</v>
      </c>
      <c r="R11">
        <v>22.273413716971898</v>
      </c>
      <c r="S11">
        <v>0</v>
      </c>
      <c r="T11">
        <v>9.3513103589202906</v>
      </c>
      <c r="U11">
        <v>0</v>
      </c>
      <c r="V11">
        <v>9.8136110672721397</v>
      </c>
      <c r="W11">
        <v>0</v>
      </c>
      <c r="X11">
        <v>0</v>
      </c>
      <c r="Y11">
        <v>189.069877865275</v>
      </c>
      <c r="Z11">
        <v>0</v>
      </c>
      <c r="AA11">
        <v>0</v>
      </c>
      <c r="AB11">
        <v>193.33053121360001</v>
      </c>
      <c r="AC11">
        <v>0</v>
      </c>
      <c r="AD11">
        <v>0</v>
      </c>
      <c r="AE11">
        <v>81.365990649538801</v>
      </c>
      <c r="AF11">
        <v>0</v>
      </c>
      <c r="AG11">
        <v>0</v>
      </c>
      <c r="AH11">
        <v>83.244184137911006</v>
      </c>
      <c r="AI11">
        <v>0</v>
      </c>
      <c r="AJ11">
        <v>0</v>
      </c>
      <c r="AK11">
        <v>222.964732123641</v>
      </c>
      <c r="AL11">
        <v>0</v>
      </c>
      <c r="AM11">
        <v>0</v>
      </c>
      <c r="AN11">
        <v>223.02614287765101</v>
      </c>
      <c r="AO11">
        <v>0</v>
      </c>
      <c r="AP11">
        <v>0</v>
      </c>
      <c r="AQ11">
        <v>29.305665316264101</v>
      </c>
      <c r="AR11">
        <v>0</v>
      </c>
      <c r="AS11">
        <v>0</v>
      </c>
      <c r="AT11">
        <v>29.2152299519996</v>
      </c>
      <c r="AU11">
        <v>0</v>
      </c>
      <c r="AV11">
        <v>0</v>
      </c>
      <c r="AW11">
        <v>1.77318025120374</v>
      </c>
      <c r="AX11">
        <v>0</v>
      </c>
      <c r="AY11">
        <v>0</v>
      </c>
      <c r="AZ11">
        <v>1.82958924723936</v>
      </c>
    </row>
    <row r="12" spans="1:52" x14ac:dyDescent="0.45">
      <c r="A12">
        <v>10</v>
      </c>
      <c r="B12" t="s">
        <v>61</v>
      </c>
      <c r="C12">
        <v>30</v>
      </c>
      <c r="D12">
        <v>26.551731807559001</v>
      </c>
      <c r="E12">
        <v>8</v>
      </c>
      <c r="F12">
        <v>6</v>
      </c>
      <c r="G12">
        <v>3</v>
      </c>
      <c r="H12">
        <v>7.3931021116577602</v>
      </c>
      <c r="I12">
        <v>4.3724254725857801</v>
      </c>
      <c r="J12">
        <v>5.2344724157564402</v>
      </c>
      <c r="K12">
        <v>15</v>
      </c>
      <c r="L12">
        <v>4.8137596478196496</v>
      </c>
      <c r="M12">
        <v>6.4950998587671602</v>
      </c>
      <c r="N12">
        <v>3.6911404934131702</v>
      </c>
      <c r="O12">
        <v>31</v>
      </c>
      <c r="P12">
        <v>24.504900141232799</v>
      </c>
      <c r="Q12">
        <v>16</v>
      </c>
      <c r="R12">
        <v>19.691140493413101</v>
      </c>
      <c r="S12">
        <v>0</v>
      </c>
      <c r="T12">
        <v>10.775953766427101</v>
      </c>
      <c r="U12">
        <v>0</v>
      </c>
      <c r="V12">
        <v>8.6276520691539602</v>
      </c>
      <c r="W12">
        <v>0</v>
      </c>
      <c r="X12">
        <v>0</v>
      </c>
      <c r="Y12">
        <v>204.04806287820099</v>
      </c>
      <c r="Z12">
        <v>0</v>
      </c>
      <c r="AA12">
        <v>0</v>
      </c>
      <c r="AB12">
        <v>181.77581414031701</v>
      </c>
      <c r="AC12">
        <v>0</v>
      </c>
      <c r="AD12">
        <v>0</v>
      </c>
      <c r="AE12">
        <v>88.609277565651894</v>
      </c>
      <c r="AF12">
        <v>0</v>
      </c>
      <c r="AG12">
        <v>0</v>
      </c>
      <c r="AH12">
        <v>76.914975660925506</v>
      </c>
      <c r="AI12">
        <v>0</v>
      </c>
      <c r="AJ12">
        <v>0</v>
      </c>
      <c r="AK12">
        <v>219.32027355800699</v>
      </c>
      <c r="AL12">
        <v>0</v>
      </c>
      <c r="AM12">
        <v>0</v>
      </c>
      <c r="AN12">
        <v>223.07554601740799</v>
      </c>
      <c r="AO12">
        <v>0</v>
      </c>
      <c r="AP12">
        <v>0</v>
      </c>
      <c r="AQ12">
        <v>28.522194078346502</v>
      </c>
      <c r="AR12">
        <v>0</v>
      </c>
      <c r="AS12">
        <v>0</v>
      </c>
      <c r="AT12">
        <v>30.076769804261399</v>
      </c>
      <c r="AU12">
        <v>0</v>
      </c>
      <c r="AV12">
        <v>0</v>
      </c>
      <c r="AW12">
        <v>1.72410738519526</v>
      </c>
      <c r="AX12">
        <v>0</v>
      </c>
      <c r="AY12">
        <v>0</v>
      </c>
      <c r="AZ12">
        <v>1.8061076967698</v>
      </c>
    </row>
    <row r="13" spans="1:52" x14ac:dyDescent="0.45">
      <c r="A13">
        <v>11</v>
      </c>
      <c r="B13" t="s">
        <v>62</v>
      </c>
      <c r="C13">
        <v>14</v>
      </c>
      <c r="D13">
        <v>19.792408953567001</v>
      </c>
      <c r="E13">
        <v>3</v>
      </c>
      <c r="F13">
        <v>5</v>
      </c>
      <c r="G13">
        <v>9</v>
      </c>
      <c r="H13">
        <v>5.0380598528803402</v>
      </c>
      <c r="I13">
        <v>4.6782293949260296</v>
      </c>
      <c r="J13">
        <v>7.2837107521936204</v>
      </c>
      <c r="K13">
        <v>-8</v>
      </c>
      <c r="L13">
        <v>-4.6657092911533899</v>
      </c>
      <c r="M13">
        <v>-1.41578832055793</v>
      </c>
      <c r="N13">
        <v>-1.91850238828866</v>
      </c>
      <c r="O13">
        <v>18</v>
      </c>
      <c r="P13">
        <v>19.415788320557901</v>
      </c>
      <c r="Q13">
        <v>26</v>
      </c>
      <c r="R13">
        <v>24.081497611711299</v>
      </c>
      <c r="S13">
        <v>0</v>
      </c>
      <c r="T13">
        <v>8.4879680428231907</v>
      </c>
      <c r="U13">
        <v>0</v>
      </c>
      <c r="V13">
        <v>10.4883090284084</v>
      </c>
      <c r="W13">
        <v>0</v>
      </c>
      <c r="X13">
        <v>0</v>
      </c>
      <c r="Y13">
        <v>179.94001682680999</v>
      </c>
      <c r="Z13">
        <v>0</v>
      </c>
      <c r="AA13">
        <v>0</v>
      </c>
      <c r="AB13">
        <v>203.14933170504901</v>
      </c>
      <c r="AC13">
        <v>0</v>
      </c>
      <c r="AD13">
        <v>0</v>
      </c>
      <c r="AE13">
        <v>75.528586588935198</v>
      </c>
      <c r="AF13">
        <v>0</v>
      </c>
      <c r="AG13">
        <v>0</v>
      </c>
      <c r="AH13">
        <v>86.976093341367203</v>
      </c>
      <c r="AI13">
        <v>0</v>
      </c>
      <c r="AJ13">
        <v>0</v>
      </c>
      <c r="AK13">
        <v>223.35764013354901</v>
      </c>
      <c r="AL13">
        <v>0</v>
      </c>
      <c r="AM13">
        <v>0</v>
      </c>
      <c r="AN13">
        <v>219.32343701434999</v>
      </c>
      <c r="AO13">
        <v>0</v>
      </c>
      <c r="AP13">
        <v>0</v>
      </c>
      <c r="AQ13">
        <v>30.822412471237701</v>
      </c>
      <c r="AR13">
        <v>0</v>
      </c>
      <c r="AS13">
        <v>0</v>
      </c>
      <c r="AT13">
        <v>28.3999263139767</v>
      </c>
      <c r="AU13">
        <v>0</v>
      </c>
      <c r="AV13">
        <v>0</v>
      </c>
      <c r="AW13">
        <v>1.93528900859515</v>
      </c>
      <c r="AX13">
        <v>0</v>
      </c>
      <c r="AY13">
        <v>0</v>
      </c>
      <c r="AZ13">
        <v>1.65845456590789</v>
      </c>
    </row>
    <row r="14" spans="1:52" x14ac:dyDescent="0.45">
      <c r="A14">
        <v>12</v>
      </c>
      <c r="B14" t="s">
        <v>63</v>
      </c>
      <c r="C14">
        <v>28</v>
      </c>
      <c r="D14">
        <v>23.088683686340399</v>
      </c>
      <c r="E14">
        <v>7</v>
      </c>
      <c r="F14">
        <v>7</v>
      </c>
      <c r="G14">
        <v>3</v>
      </c>
      <c r="H14">
        <v>6.1210134540865901</v>
      </c>
      <c r="I14">
        <v>4.7256433240807096</v>
      </c>
      <c r="J14">
        <v>6.1533432218326896</v>
      </c>
      <c r="K14">
        <v>10</v>
      </c>
      <c r="L14">
        <v>9.9770819403719402E-2</v>
      </c>
      <c r="M14">
        <v>4.3238161474771699</v>
      </c>
      <c r="N14">
        <v>5.5764130331191</v>
      </c>
      <c r="O14">
        <v>26</v>
      </c>
      <c r="P14">
        <v>21.676183852522801</v>
      </c>
      <c r="Q14">
        <v>16</v>
      </c>
      <c r="R14">
        <v>21.576413033119099</v>
      </c>
      <c r="S14">
        <v>0</v>
      </c>
      <c r="T14">
        <v>9.4706882211963599</v>
      </c>
      <c r="U14">
        <v>0</v>
      </c>
      <c r="V14">
        <v>9.4047279582294099</v>
      </c>
      <c r="W14">
        <v>0</v>
      </c>
      <c r="X14">
        <v>0</v>
      </c>
      <c r="Y14">
        <v>192.16775091346801</v>
      </c>
      <c r="Z14">
        <v>0</v>
      </c>
      <c r="AA14">
        <v>0</v>
      </c>
      <c r="AB14">
        <v>190.05127494439799</v>
      </c>
      <c r="AC14">
        <v>0</v>
      </c>
      <c r="AD14">
        <v>0</v>
      </c>
      <c r="AE14">
        <v>81.773744899807099</v>
      </c>
      <c r="AF14">
        <v>0</v>
      </c>
      <c r="AG14">
        <v>0</v>
      </c>
      <c r="AH14">
        <v>80.819409991972705</v>
      </c>
      <c r="AI14">
        <v>0</v>
      </c>
      <c r="AJ14">
        <v>0</v>
      </c>
      <c r="AK14">
        <v>223.09847939318399</v>
      </c>
      <c r="AL14">
        <v>0</v>
      </c>
      <c r="AM14">
        <v>0</v>
      </c>
      <c r="AN14">
        <v>223.544747110727</v>
      </c>
      <c r="AO14">
        <v>0</v>
      </c>
      <c r="AP14">
        <v>0</v>
      </c>
      <c r="AQ14">
        <v>29.508613246803002</v>
      </c>
      <c r="AR14">
        <v>0</v>
      </c>
      <c r="AS14">
        <v>0</v>
      </c>
      <c r="AT14">
        <v>29.571342021606</v>
      </c>
      <c r="AU14">
        <v>0</v>
      </c>
      <c r="AV14">
        <v>0</v>
      </c>
      <c r="AW14">
        <v>1.79182910082227</v>
      </c>
      <c r="AX14">
        <v>0</v>
      </c>
      <c r="AY14">
        <v>0</v>
      </c>
      <c r="AZ14">
        <v>1.82076956803331</v>
      </c>
    </row>
    <row r="15" spans="1:52" x14ac:dyDescent="0.45">
      <c r="A15">
        <v>13</v>
      </c>
      <c r="B15" t="s">
        <v>64</v>
      </c>
      <c r="C15">
        <v>30</v>
      </c>
      <c r="D15">
        <v>25.910767812454498</v>
      </c>
      <c r="E15">
        <v>9</v>
      </c>
      <c r="F15">
        <v>3</v>
      </c>
      <c r="G15">
        <v>5</v>
      </c>
      <c r="H15">
        <v>7.1883932989706203</v>
      </c>
      <c r="I15">
        <v>4.3455879155427199</v>
      </c>
      <c r="J15">
        <v>5.46601878548665</v>
      </c>
      <c r="K15">
        <v>10</v>
      </c>
      <c r="L15">
        <v>3.8311596895414799</v>
      </c>
      <c r="M15">
        <v>4.9935378310418903</v>
      </c>
      <c r="N15">
        <v>1.17530247941661</v>
      </c>
      <c r="O15">
        <v>29</v>
      </c>
      <c r="P15">
        <v>24.006462168958102</v>
      </c>
      <c r="Q15">
        <v>19</v>
      </c>
      <c r="R15">
        <v>20.175302479416601</v>
      </c>
      <c r="S15">
        <v>0</v>
      </c>
      <c r="T15">
        <v>10.495824845020101</v>
      </c>
      <c r="U15">
        <v>0</v>
      </c>
      <c r="V15">
        <v>8.7689790690654892</v>
      </c>
      <c r="W15">
        <v>0</v>
      </c>
      <c r="X15">
        <v>0</v>
      </c>
      <c r="Y15">
        <v>203.14707325142601</v>
      </c>
      <c r="Z15">
        <v>0</v>
      </c>
      <c r="AA15">
        <v>0</v>
      </c>
      <c r="AB15">
        <v>183.12185491791601</v>
      </c>
      <c r="AC15">
        <v>0</v>
      </c>
      <c r="AD15">
        <v>0</v>
      </c>
      <c r="AE15">
        <v>86.757081015498599</v>
      </c>
      <c r="AF15">
        <v>0</v>
      </c>
      <c r="AG15">
        <v>0</v>
      </c>
      <c r="AH15">
        <v>77.078799835374696</v>
      </c>
      <c r="AI15">
        <v>0</v>
      </c>
      <c r="AJ15">
        <v>0</v>
      </c>
      <c r="AK15">
        <v>221.20347711754701</v>
      </c>
      <c r="AL15">
        <v>0</v>
      </c>
      <c r="AM15">
        <v>0</v>
      </c>
      <c r="AN15">
        <v>224.97987921932901</v>
      </c>
      <c r="AO15">
        <v>0</v>
      </c>
      <c r="AP15">
        <v>0</v>
      </c>
      <c r="AQ15">
        <v>28.531240061012301</v>
      </c>
      <c r="AR15">
        <v>0</v>
      </c>
      <c r="AS15">
        <v>0</v>
      </c>
      <c r="AT15">
        <v>30.514244813785599</v>
      </c>
      <c r="AU15">
        <v>0</v>
      </c>
      <c r="AV15">
        <v>0</v>
      </c>
      <c r="AW15">
        <v>1.67346466070601</v>
      </c>
      <c r="AX15">
        <v>0</v>
      </c>
      <c r="AY15">
        <v>0</v>
      </c>
      <c r="AZ15">
        <v>1.8830677695489699</v>
      </c>
    </row>
    <row r="16" spans="1:52" x14ac:dyDescent="0.45">
      <c r="A16">
        <v>14</v>
      </c>
      <c r="B16" t="s">
        <v>65</v>
      </c>
      <c r="C16">
        <v>29</v>
      </c>
      <c r="D16">
        <v>29.175983514460299</v>
      </c>
      <c r="E16">
        <v>8</v>
      </c>
      <c r="F16">
        <v>5</v>
      </c>
      <c r="G16">
        <v>4</v>
      </c>
      <c r="H16">
        <v>8.2591821766511995</v>
      </c>
      <c r="I16">
        <v>4.3984369845067901</v>
      </c>
      <c r="J16">
        <v>4.3423808388419998</v>
      </c>
      <c r="K16">
        <v>12</v>
      </c>
      <c r="L16">
        <v>8.4873403350259604</v>
      </c>
      <c r="M16">
        <v>7.53055018045319</v>
      </c>
      <c r="N16">
        <v>-4.0178905154791504</v>
      </c>
      <c r="O16">
        <v>34</v>
      </c>
      <c r="P16">
        <v>26.469449819546799</v>
      </c>
      <c r="Q16">
        <v>22</v>
      </c>
      <c r="R16">
        <v>17.982109484520802</v>
      </c>
      <c r="S16">
        <v>0</v>
      </c>
      <c r="T16">
        <v>11.559288657062799</v>
      </c>
      <c r="U16">
        <v>0</v>
      </c>
      <c r="V16">
        <v>7.9494501217779003</v>
      </c>
      <c r="W16">
        <v>0</v>
      </c>
      <c r="X16">
        <v>0</v>
      </c>
      <c r="Y16">
        <v>214.52362084668101</v>
      </c>
      <c r="Z16">
        <v>0</v>
      </c>
      <c r="AA16">
        <v>0</v>
      </c>
      <c r="AB16">
        <v>172.571745730945</v>
      </c>
      <c r="AC16">
        <v>0</v>
      </c>
      <c r="AD16">
        <v>0</v>
      </c>
      <c r="AE16">
        <v>92.340469390560202</v>
      </c>
      <c r="AF16">
        <v>0</v>
      </c>
      <c r="AG16">
        <v>0</v>
      </c>
      <c r="AH16">
        <v>71.370564932404093</v>
      </c>
      <c r="AI16">
        <v>0</v>
      </c>
      <c r="AJ16">
        <v>0</v>
      </c>
      <c r="AK16">
        <v>217.613932670861</v>
      </c>
      <c r="AL16">
        <v>0</v>
      </c>
      <c r="AM16">
        <v>0</v>
      </c>
      <c r="AN16">
        <v>223.982441357775</v>
      </c>
      <c r="AO16">
        <v>0</v>
      </c>
      <c r="AP16">
        <v>0</v>
      </c>
      <c r="AQ16">
        <v>27.3570770902719</v>
      </c>
      <c r="AR16">
        <v>0</v>
      </c>
      <c r="AS16">
        <v>0</v>
      </c>
      <c r="AT16">
        <v>31.6040014939055</v>
      </c>
      <c r="AU16">
        <v>0</v>
      </c>
      <c r="AV16">
        <v>0</v>
      </c>
      <c r="AW16">
        <v>1.53658764255953</v>
      </c>
      <c r="AX16">
        <v>0</v>
      </c>
      <c r="AY16">
        <v>0</v>
      </c>
      <c r="AZ16">
        <v>2.0110330824921401</v>
      </c>
    </row>
    <row r="17" spans="1:52" x14ac:dyDescent="0.45">
      <c r="A17">
        <v>15</v>
      </c>
      <c r="B17" t="s">
        <v>66</v>
      </c>
      <c r="C17">
        <v>19</v>
      </c>
      <c r="D17">
        <v>21.193064540942</v>
      </c>
      <c r="E17">
        <v>5</v>
      </c>
      <c r="F17">
        <v>4</v>
      </c>
      <c r="G17">
        <v>8</v>
      </c>
      <c r="H17">
        <v>5.5623957674351896</v>
      </c>
      <c r="I17">
        <v>4.5058772386364296</v>
      </c>
      <c r="J17">
        <v>6.9317269939283701</v>
      </c>
      <c r="K17">
        <v>-5</v>
      </c>
      <c r="L17">
        <v>-3.0876435145150798</v>
      </c>
      <c r="M17">
        <v>0.61807648467390597</v>
      </c>
      <c r="N17">
        <v>-2.5304329701588202</v>
      </c>
      <c r="O17">
        <v>21</v>
      </c>
      <c r="P17">
        <v>20.381923515326001</v>
      </c>
      <c r="Q17">
        <v>26</v>
      </c>
      <c r="R17">
        <v>23.469567029841102</v>
      </c>
      <c r="S17">
        <v>0</v>
      </c>
      <c r="T17">
        <v>8.9651637765710799</v>
      </c>
      <c r="U17">
        <v>0</v>
      </c>
      <c r="V17">
        <v>10.274790388346</v>
      </c>
      <c r="W17">
        <v>0</v>
      </c>
      <c r="X17">
        <v>0</v>
      </c>
      <c r="Y17">
        <v>185.216299556466</v>
      </c>
      <c r="Z17">
        <v>0</v>
      </c>
      <c r="AA17">
        <v>0</v>
      </c>
      <c r="AB17">
        <v>198.59570100738401</v>
      </c>
      <c r="AC17">
        <v>0</v>
      </c>
      <c r="AD17">
        <v>0</v>
      </c>
      <c r="AE17">
        <v>79.273746806114701</v>
      </c>
      <c r="AF17">
        <v>0</v>
      </c>
      <c r="AG17">
        <v>0</v>
      </c>
      <c r="AH17">
        <v>86.073491599728101</v>
      </c>
      <c r="AI17">
        <v>0</v>
      </c>
      <c r="AJ17">
        <v>0</v>
      </c>
      <c r="AK17">
        <v>223.97084965772399</v>
      </c>
      <c r="AL17">
        <v>0</v>
      </c>
      <c r="AM17">
        <v>0</v>
      </c>
      <c r="AN17">
        <v>222.14707109501299</v>
      </c>
      <c r="AO17">
        <v>0</v>
      </c>
      <c r="AP17">
        <v>0</v>
      </c>
      <c r="AQ17">
        <v>30.009564729469101</v>
      </c>
      <c r="AR17">
        <v>0</v>
      </c>
      <c r="AS17">
        <v>0</v>
      </c>
      <c r="AT17">
        <v>28.780508496355299</v>
      </c>
      <c r="AU17">
        <v>0</v>
      </c>
      <c r="AV17">
        <v>0</v>
      </c>
      <c r="AW17">
        <v>1.82426922533578</v>
      </c>
      <c r="AX17">
        <v>0</v>
      </c>
      <c r="AY17">
        <v>0</v>
      </c>
      <c r="AZ17">
        <v>1.74626872252281</v>
      </c>
    </row>
    <row r="18" spans="1:52" x14ac:dyDescent="0.45">
      <c r="A18">
        <v>16</v>
      </c>
      <c r="B18" t="s">
        <v>67</v>
      </c>
      <c r="C18">
        <v>28</v>
      </c>
      <c r="D18">
        <v>21.366325085488899</v>
      </c>
      <c r="E18">
        <v>8</v>
      </c>
      <c r="F18">
        <v>4</v>
      </c>
      <c r="G18">
        <v>5</v>
      </c>
      <c r="H18">
        <v>5.5880592713800903</v>
      </c>
      <c r="I18">
        <v>4.6021472713486302</v>
      </c>
      <c r="J18">
        <v>6.80979345727126</v>
      </c>
      <c r="K18">
        <v>1</v>
      </c>
      <c r="L18">
        <v>-2.5946568892626098</v>
      </c>
      <c r="M18">
        <v>4.6866753263346901</v>
      </c>
      <c r="N18">
        <v>-1.09201843707208</v>
      </c>
      <c r="O18">
        <v>25</v>
      </c>
      <c r="P18">
        <v>20.313324673665299</v>
      </c>
      <c r="Q18">
        <v>24</v>
      </c>
      <c r="R18">
        <v>22.907981562927901</v>
      </c>
      <c r="S18">
        <v>0</v>
      </c>
      <c r="T18">
        <v>8.8794285886167792</v>
      </c>
      <c r="U18">
        <v>0</v>
      </c>
      <c r="V18">
        <v>10.0350466970777</v>
      </c>
      <c r="W18">
        <v>0</v>
      </c>
      <c r="X18">
        <v>0</v>
      </c>
      <c r="Y18">
        <v>185.10008430057999</v>
      </c>
      <c r="Z18">
        <v>0</v>
      </c>
      <c r="AA18">
        <v>0</v>
      </c>
      <c r="AB18">
        <v>196.69801137903099</v>
      </c>
      <c r="AC18">
        <v>0</v>
      </c>
      <c r="AD18">
        <v>0</v>
      </c>
      <c r="AE18">
        <v>78.372008216564893</v>
      </c>
      <c r="AF18">
        <v>0</v>
      </c>
      <c r="AG18">
        <v>0</v>
      </c>
      <c r="AH18">
        <v>84.381538356968207</v>
      </c>
      <c r="AI18">
        <v>0</v>
      </c>
      <c r="AJ18">
        <v>0</v>
      </c>
      <c r="AK18">
        <v>223.61080961582701</v>
      </c>
      <c r="AL18">
        <v>0</v>
      </c>
      <c r="AM18">
        <v>0</v>
      </c>
      <c r="AN18">
        <v>221.668007907092</v>
      </c>
      <c r="AO18">
        <v>0</v>
      </c>
      <c r="AP18">
        <v>0</v>
      </c>
      <c r="AQ18">
        <v>30.100359052658298</v>
      </c>
      <c r="AR18">
        <v>0</v>
      </c>
      <c r="AS18">
        <v>0</v>
      </c>
      <c r="AT18">
        <v>29.050277785549302</v>
      </c>
      <c r="AU18">
        <v>0</v>
      </c>
      <c r="AV18">
        <v>0</v>
      </c>
      <c r="AW18">
        <v>1.8144399745533999</v>
      </c>
      <c r="AX18">
        <v>0</v>
      </c>
      <c r="AY18">
        <v>0</v>
      </c>
      <c r="AZ18">
        <v>1.7906909924432299</v>
      </c>
    </row>
    <row r="19" spans="1:52" x14ac:dyDescent="0.45">
      <c r="A19">
        <v>17</v>
      </c>
      <c r="B19" t="s">
        <v>68</v>
      </c>
      <c r="C19">
        <v>22</v>
      </c>
      <c r="D19">
        <v>18.824343117943499</v>
      </c>
      <c r="E19">
        <v>5</v>
      </c>
      <c r="F19">
        <v>7</v>
      </c>
      <c r="G19">
        <v>5</v>
      </c>
      <c r="H19">
        <v>4.7735853085912199</v>
      </c>
      <c r="I19">
        <v>4.5035871921698298</v>
      </c>
      <c r="J19">
        <v>7.7228274992389396</v>
      </c>
      <c r="K19">
        <v>-5</v>
      </c>
      <c r="L19">
        <v>-6.3129413656149103</v>
      </c>
      <c r="M19">
        <v>1.89156553323039</v>
      </c>
      <c r="N19">
        <v>-0.57862416761547997</v>
      </c>
      <c r="O19">
        <v>21</v>
      </c>
      <c r="P19">
        <v>19.108434466769602</v>
      </c>
      <c r="Q19">
        <v>26</v>
      </c>
      <c r="R19">
        <v>25.421375832384498</v>
      </c>
      <c r="S19">
        <v>0</v>
      </c>
      <c r="T19">
        <v>8.3744769912403605</v>
      </c>
      <c r="U19">
        <v>0</v>
      </c>
      <c r="V19">
        <v>11.1375722744796</v>
      </c>
      <c r="W19">
        <v>0</v>
      </c>
      <c r="X19">
        <v>0</v>
      </c>
      <c r="Y19">
        <v>177.297687503731</v>
      </c>
      <c r="Z19">
        <v>0</v>
      </c>
      <c r="AA19">
        <v>0</v>
      </c>
      <c r="AB19">
        <v>209.26153476620499</v>
      </c>
      <c r="AC19">
        <v>0</v>
      </c>
      <c r="AD19">
        <v>0</v>
      </c>
      <c r="AE19">
        <v>74.224405131353507</v>
      </c>
      <c r="AF19">
        <v>0</v>
      </c>
      <c r="AG19">
        <v>0</v>
      </c>
      <c r="AH19">
        <v>90.090600584926193</v>
      </c>
      <c r="AI19">
        <v>0</v>
      </c>
      <c r="AJ19">
        <v>0</v>
      </c>
      <c r="AK19">
        <v>223.267431761833</v>
      </c>
      <c r="AL19">
        <v>0</v>
      </c>
      <c r="AM19">
        <v>0</v>
      </c>
      <c r="AN19">
        <v>217.76450661912699</v>
      </c>
      <c r="AO19">
        <v>0</v>
      </c>
      <c r="AP19">
        <v>0</v>
      </c>
      <c r="AQ19">
        <v>30.874325094807102</v>
      </c>
      <c r="AR19">
        <v>0</v>
      </c>
      <c r="AS19">
        <v>0</v>
      </c>
      <c r="AT19">
        <v>27.7034131825191</v>
      </c>
      <c r="AU19">
        <v>0</v>
      </c>
      <c r="AV19">
        <v>0</v>
      </c>
      <c r="AW19">
        <v>1.91781356594546</v>
      </c>
      <c r="AX19">
        <v>0</v>
      </c>
      <c r="AY19">
        <v>0</v>
      </c>
      <c r="AZ19">
        <v>1.5908437409964999</v>
      </c>
    </row>
    <row r="20" spans="1:52" x14ac:dyDescent="0.45">
      <c r="C20">
        <f>SUM(Table1[Points])</f>
        <v>412</v>
      </c>
      <c r="D20">
        <f>SUBTOTAL(109,Table1[xPoints])</f>
        <v>418.48537698042981</v>
      </c>
      <c r="E20">
        <f>SUBTOTAL(109,Table1[Wins])</f>
        <v>106</v>
      </c>
      <c r="F20">
        <f>SUBTOTAL(109,Table1[Draws])</f>
        <v>94</v>
      </c>
      <c r="H20">
        <f>SUBTOTAL(109,Table1[xWins])</f>
        <v>112.48537698043073</v>
      </c>
      <c r="I20">
        <f>SUBTOTAL(109,Table1[xDraws])</f>
        <v>81.029246039138272</v>
      </c>
      <c r="O20">
        <f>SUBTOTAL(109,Table1[GoalsF])</f>
        <v>431</v>
      </c>
      <c r="P20">
        <f>SUBTOTAL(109,Table1[xGoalsF])</f>
        <v>396.43963434634543</v>
      </c>
    </row>
    <row r="22" spans="1:52" x14ac:dyDescent="0.45">
      <c r="C22">
        <v>412</v>
      </c>
      <c r="D22">
        <v>418.48537698042981</v>
      </c>
      <c r="E22">
        <v>106</v>
      </c>
      <c r="F22">
        <v>94</v>
      </c>
      <c r="H22">
        <v>112.48537698043073</v>
      </c>
      <c r="I22">
        <v>81.029246039138272</v>
      </c>
      <c r="O22">
        <v>431</v>
      </c>
      <c r="P22">
        <v>396.43963434634543</v>
      </c>
    </row>
    <row r="24" spans="1:52" x14ac:dyDescent="0.45">
      <c r="C24">
        <f>C22/D22</f>
        <v>0.98450273931379662</v>
      </c>
      <c r="E24">
        <f>E22/H22</f>
        <v>0.94234471044570534</v>
      </c>
      <c r="F24">
        <f>F22/I22</f>
        <v>1.1600749679269713</v>
      </c>
      <c r="O24">
        <f>O22/P22</f>
        <v>1.0871768679502445</v>
      </c>
    </row>
    <row r="25" spans="1:52" x14ac:dyDescent="0.45">
      <c r="I25">
        <f>106*2+94</f>
        <v>306</v>
      </c>
    </row>
    <row r="26" spans="1:52" x14ac:dyDescent="0.45">
      <c r="O26" t="s">
        <v>70</v>
      </c>
      <c r="P26" t="s">
        <v>71</v>
      </c>
    </row>
    <row r="27" spans="1:52" x14ac:dyDescent="0.45">
      <c r="O27">
        <f>O22/153</f>
        <v>2.8169934640522878</v>
      </c>
      <c r="P27">
        <f>P22/153</f>
        <v>2.5911087212179438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Clausura2016_LigaMX_29-11-2021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2021-11-30T14:02:47Z</dcterms:created>
  <dcterms:modified xsi:type="dcterms:W3CDTF">2021-11-30T14:17:16Z</dcterms:modified>
</cp:coreProperties>
</file>