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1F8C63D6-967C-467B-82B4-CAA66C6C278E}" xr6:coauthVersionLast="47" xr6:coauthVersionMax="47" xr10:uidLastSave="{00000000-0000-0000-0000-000000000000}"/>
  <bookViews>
    <workbookView xWindow="-98" yWindow="-98" windowWidth="22695" windowHeight="14595"/>
  </bookViews>
  <sheets>
    <sheet name="Clausura2017_LigaMX_29-11-2021" sheetId="1" r:id="rId1"/>
  </sheets>
  <calcPr calcId="0"/>
</workbook>
</file>

<file path=xl/calcChain.xml><?xml version="1.0" encoding="utf-8"?>
<calcChain xmlns="http://schemas.openxmlformats.org/spreadsheetml/2006/main">
  <c r="P26" i="1" l="1"/>
  <c r="O26" i="1"/>
  <c r="J25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<sst xmlns="http://schemas.openxmlformats.org/spreadsheetml/2006/main" count="70" uniqueCount="70">
  <si>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</si>
  <si>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</si>
  <si>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</si>
  <si>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</si>
  <si>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</si>
  <si>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</si>
  <si>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</si>
  <si>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</si>
  <si>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</si>
  <si>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</si>
  <si>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</si>
  <si>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</si>
  <si>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</si>
  <si>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</si>
  <si>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</si>
  <si>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</si>
  <si>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</si>
  <si>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</si>
  <si>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</si>
  <si>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</si>
  <si>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</si>
  <si>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</si>
  <si>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</si>
  <si>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</si>
  <si>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</si>
  <si>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</si>
  <si>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</si>
  <si>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</si>
  <si>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</si>
  <si>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</si>
  <si>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</si>
  <si>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</si>
  <si>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</si>
  <si>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</si>
  <si>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</si>
  <si>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</si>
  <si>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</si>
  <si>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</si>
  <si>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</si>
  <si>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</si>
  <si>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</si>
  <si>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</si>
  <si>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</si>
  <si>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</si>
  <si>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</si>
  <si>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</si>
  <si>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</si>
  <si>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</si>
  <si>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</si>
  <si>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</si>
  <si>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</si>
  <si>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Monarcas</t>
  </si>
  <si>
    <t>Club Leon</t>
  </si>
  <si>
    <t>Queretaro</t>
  </si>
  <si>
    <t>U.A.N.L.- Tigres</t>
  </si>
  <si>
    <t>Toluca</t>
  </si>
  <si>
    <t>Club Tijuana</t>
  </si>
  <si>
    <t>Guadalajara Chivas</t>
  </si>
  <si>
    <t>Monterrey</t>
  </si>
  <si>
    <t>Necaxa</t>
  </si>
  <si>
    <t>U.N.A.M.- Pumas</t>
  </si>
  <si>
    <t>Club America</t>
  </si>
  <si>
    <t>Santos Laguna</t>
  </si>
  <si>
    <t>Veracruz</t>
  </si>
  <si>
    <t>Pachuca</t>
  </si>
  <si>
    <t>Cruz Azul</t>
  </si>
  <si>
    <t>Atlas</t>
  </si>
  <si>
    <t>Puebla</t>
  </si>
  <si>
    <t>Chiapas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</si>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</sst>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O26" sqref="O26:P26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24</v>
      </c>
      <c r="D2">
        <v>20.133530254296801</v>
      </c>
      <c r="E2">
        <v>6</v>
      </c>
      <c r="F2">
        <v>6</v>
      </c>
      <c r="G2">
        <v>5</v>
      </c>
      <c r="H2">
        <v>5.1828919972244698</v>
      </c>
      <c r="I2">
        <v>4.5848542626233897</v>
      </c>
      <c r="J2">
        <v>7.2322537401521299</v>
      </c>
      <c r="K2">
        <v>3</v>
      </c>
      <c r="L2">
        <v>-4.3338510725373203</v>
      </c>
      <c r="M2">
        <v>-0.58328866909949095</v>
      </c>
      <c r="N2">
        <v>7.9171397416368201</v>
      </c>
      <c r="O2">
        <v>19</v>
      </c>
      <c r="P2">
        <v>19.583288669099399</v>
      </c>
      <c r="Q2">
        <v>16</v>
      </c>
      <c r="R2">
        <v>23.917139741636799</v>
      </c>
      <c r="S2">
        <v>0</v>
      </c>
      <c r="T2">
        <v>8.57960872208929</v>
      </c>
      <c r="U2">
        <v>0</v>
      </c>
      <c r="V2">
        <v>10.459830064464301</v>
      </c>
      <c r="W2">
        <v>0</v>
      </c>
      <c r="X2">
        <v>0</v>
      </c>
      <c r="Y2">
        <v>180.15391736459199</v>
      </c>
      <c r="Z2">
        <v>0</v>
      </c>
      <c r="AA2">
        <v>0</v>
      </c>
      <c r="AB2">
        <v>202.11230607303301</v>
      </c>
      <c r="AC2">
        <v>0</v>
      </c>
      <c r="AD2">
        <v>0</v>
      </c>
      <c r="AE2">
        <v>76.089710622326606</v>
      </c>
      <c r="AF2">
        <v>0</v>
      </c>
      <c r="AG2">
        <v>0</v>
      </c>
      <c r="AH2">
        <v>87.067882074758799</v>
      </c>
      <c r="AI2">
        <v>0</v>
      </c>
      <c r="AJ2">
        <v>0</v>
      </c>
      <c r="AK2">
        <v>223.40727303706399</v>
      </c>
      <c r="AL2">
        <v>0</v>
      </c>
      <c r="AM2">
        <v>0</v>
      </c>
      <c r="AN2">
        <v>219.71211608651299</v>
      </c>
      <c r="AO2">
        <v>0</v>
      </c>
      <c r="AP2">
        <v>0</v>
      </c>
      <c r="AQ2">
        <v>30.569339141900301</v>
      </c>
      <c r="AR2">
        <v>0</v>
      </c>
      <c r="AS2">
        <v>0</v>
      </c>
      <c r="AT2">
        <v>28.3574364178052</v>
      </c>
      <c r="AU2">
        <v>0</v>
      </c>
      <c r="AV2">
        <v>0</v>
      </c>
      <c r="AW2">
        <v>1.89374955322216</v>
      </c>
      <c r="AX2">
        <v>0</v>
      </c>
      <c r="AY2">
        <v>0</v>
      </c>
      <c r="AZ2">
        <v>1.66691402471706</v>
      </c>
    </row>
    <row r="3" spans="1:52" x14ac:dyDescent="0.45">
      <c r="A3">
        <v>1</v>
      </c>
      <c r="B3" t="s">
        <v>52</v>
      </c>
      <c r="C3">
        <v>20</v>
      </c>
      <c r="D3">
        <v>25.2369982341278</v>
      </c>
      <c r="E3">
        <v>5</v>
      </c>
      <c r="F3">
        <v>5</v>
      </c>
      <c r="G3">
        <v>7</v>
      </c>
      <c r="H3">
        <v>6.9354510272896697</v>
      </c>
      <c r="I3">
        <v>4.4306451522588297</v>
      </c>
      <c r="J3">
        <v>5.63390382045149</v>
      </c>
      <c r="K3">
        <v>-2</v>
      </c>
      <c r="L3">
        <v>2.8703415951245699</v>
      </c>
      <c r="M3">
        <v>-2.2723619600747398</v>
      </c>
      <c r="N3">
        <v>-2.5979796350498199</v>
      </c>
      <c r="O3">
        <v>21</v>
      </c>
      <c r="P3">
        <v>23.272361960074701</v>
      </c>
      <c r="Q3">
        <v>23</v>
      </c>
      <c r="R3">
        <v>20.402020364950101</v>
      </c>
      <c r="S3">
        <v>0</v>
      </c>
      <c r="T3">
        <v>10.2089197432391</v>
      </c>
      <c r="U3">
        <v>0</v>
      </c>
      <c r="V3">
        <v>8.9236329347772791</v>
      </c>
      <c r="W3">
        <v>0</v>
      </c>
      <c r="X3">
        <v>0</v>
      </c>
      <c r="Y3">
        <v>198.733861083183</v>
      </c>
      <c r="Z3">
        <v>0</v>
      </c>
      <c r="AA3">
        <v>0</v>
      </c>
      <c r="AB3">
        <v>184.52205204229799</v>
      </c>
      <c r="AC3">
        <v>0</v>
      </c>
      <c r="AD3">
        <v>0</v>
      </c>
      <c r="AE3">
        <v>86.140960635240404</v>
      </c>
      <c r="AF3">
        <v>0</v>
      </c>
      <c r="AG3">
        <v>0</v>
      </c>
      <c r="AH3">
        <v>78.704187136711695</v>
      </c>
      <c r="AI3">
        <v>0</v>
      </c>
      <c r="AJ3">
        <v>0</v>
      </c>
      <c r="AK3">
        <v>220.52179418104299</v>
      </c>
      <c r="AL3">
        <v>0</v>
      </c>
      <c r="AM3">
        <v>0</v>
      </c>
      <c r="AN3">
        <v>223.67766760097899</v>
      </c>
      <c r="AO3">
        <v>0</v>
      </c>
      <c r="AP3">
        <v>0</v>
      </c>
      <c r="AQ3">
        <v>28.527232866835298</v>
      </c>
      <c r="AR3">
        <v>0</v>
      </c>
      <c r="AS3">
        <v>0</v>
      </c>
      <c r="AT3">
        <v>30.1140575462145</v>
      </c>
      <c r="AU3">
        <v>0</v>
      </c>
      <c r="AV3">
        <v>0</v>
      </c>
      <c r="AW3">
        <v>1.7061084752125399</v>
      </c>
      <c r="AX3">
        <v>0</v>
      </c>
      <c r="AY3">
        <v>0</v>
      </c>
      <c r="AZ3">
        <v>1.84791068137936</v>
      </c>
    </row>
    <row r="4" spans="1:52" x14ac:dyDescent="0.45">
      <c r="A4">
        <v>2</v>
      </c>
      <c r="B4" t="s">
        <v>53</v>
      </c>
      <c r="C4">
        <v>19</v>
      </c>
      <c r="D4">
        <v>20.405003312478001</v>
      </c>
      <c r="E4">
        <v>5</v>
      </c>
      <c r="F4">
        <v>4</v>
      </c>
      <c r="G4">
        <v>8</v>
      </c>
      <c r="H4">
        <v>5.2588675586321596</v>
      </c>
      <c r="I4">
        <v>4.62840063658156</v>
      </c>
      <c r="J4">
        <v>7.11273180478626</v>
      </c>
      <c r="K4">
        <v>-6</v>
      </c>
      <c r="L4">
        <v>-3.8327643913163798</v>
      </c>
      <c r="M4">
        <v>0.96211982985653299</v>
      </c>
      <c r="N4">
        <v>-3.1293554385401499</v>
      </c>
      <c r="O4">
        <v>21</v>
      </c>
      <c r="P4">
        <v>20.037880170143399</v>
      </c>
      <c r="Q4">
        <v>27</v>
      </c>
      <c r="R4">
        <v>23.870644561459802</v>
      </c>
      <c r="S4">
        <v>0</v>
      </c>
      <c r="T4">
        <v>8.7906992827132893</v>
      </c>
      <c r="U4">
        <v>0</v>
      </c>
      <c r="V4">
        <v>10.4017309011981</v>
      </c>
      <c r="W4">
        <v>0</v>
      </c>
      <c r="X4">
        <v>0</v>
      </c>
      <c r="Y4">
        <v>182.606173819666</v>
      </c>
      <c r="Z4">
        <v>0</v>
      </c>
      <c r="AA4">
        <v>0</v>
      </c>
      <c r="AB4">
        <v>200.80576161028799</v>
      </c>
      <c r="AC4">
        <v>0</v>
      </c>
      <c r="AD4">
        <v>0</v>
      </c>
      <c r="AE4">
        <v>77.343218754364202</v>
      </c>
      <c r="AF4">
        <v>0</v>
      </c>
      <c r="AG4">
        <v>0</v>
      </c>
      <c r="AH4">
        <v>86.573789004848095</v>
      </c>
      <c r="AI4">
        <v>0</v>
      </c>
      <c r="AJ4">
        <v>0</v>
      </c>
      <c r="AK4">
        <v>222.711124254997</v>
      </c>
      <c r="AL4">
        <v>0</v>
      </c>
      <c r="AM4">
        <v>0</v>
      </c>
      <c r="AN4">
        <v>220.10606098319801</v>
      </c>
      <c r="AO4">
        <v>0</v>
      </c>
      <c r="AP4">
        <v>0</v>
      </c>
      <c r="AQ4">
        <v>30.273874902865401</v>
      </c>
      <c r="AR4">
        <v>0</v>
      </c>
      <c r="AS4">
        <v>0</v>
      </c>
      <c r="AT4">
        <v>28.825965917850802</v>
      </c>
      <c r="AU4">
        <v>0</v>
      </c>
      <c r="AV4">
        <v>0</v>
      </c>
      <c r="AW4">
        <v>1.87576556348653</v>
      </c>
      <c r="AX4">
        <v>0</v>
      </c>
      <c r="AY4">
        <v>0</v>
      </c>
      <c r="AZ4">
        <v>1.7251072246219199</v>
      </c>
    </row>
    <row r="5" spans="1:52" x14ac:dyDescent="0.45">
      <c r="A5">
        <v>3</v>
      </c>
      <c r="B5" t="s">
        <v>54</v>
      </c>
      <c r="C5">
        <v>25</v>
      </c>
      <c r="D5">
        <v>28.85331322867</v>
      </c>
      <c r="E5">
        <v>7</v>
      </c>
      <c r="F5">
        <v>4</v>
      </c>
      <c r="G5">
        <v>6</v>
      </c>
      <c r="H5">
        <v>8.0878151999428507</v>
      </c>
      <c r="I5">
        <v>4.5898676288414997</v>
      </c>
      <c r="J5">
        <v>4.3223171712156399</v>
      </c>
      <c r="K5">
        <v>14</v>
      </c>
      <c r="L5">
        <v>7.7246194131505099</v>
      </c>
      <c r="M5">
        <v>8.0113316592878903E-2</v>
      </c>
      <c r="N5">
        <v>6.1952672702565996</v>
      </c>
      <c r="O5">
        <v>26</v>
      </c>
      <c r="P5">
        <v>25.9198866834071</v>
      </c>
      <c r="Q5">
        <v>12</v>
      </c>
      <c r="R5">
        <v>18.195267270256601</v>
      </c>
      <c r="S5">
        <v>0</v>
      </c>
      <c r="T5">
        <v>11.3047404362925</v>
      </c>
      <c r="U5">
        <v>0</v>
      </c>
      <c r="V5">
        <v>7.9851382704935698</v>
      </c>
      <c r="W5">
        <v>0</v>
      </c>
      <c r="X5">
        <v>0</v>
      </c>
      <c r="Y5">
        <v>212.93583838557601</v>
      </c>
      <c r="Z5">
        <v>0</v>
      </c>
      <c r="AA5">
        <v>0</v>
      </c>
      <c r="AB5">
        <v>174.9182412609</v>
      </c>
      <c r="AC5">
        <v>0</v>
      </c>
      <c r="AD5">
        <v>0</v>
      </c>
      <c r="AE5">
        <v>91.681353288652303</v>
      </c>
      <c r="AF5">
        <v>0</v>
      </c>
      <c r="AG5">
        <v>0</v>
      </c>
      <c r="AH5">
        <v>72.316012227373506</v>
      </c>
      <c r="AI5">
        <v>0</v>
      </c>
      <c r="AJ5">
        <v>0</v>
      </c>
      <c r="AK5">
        <v>219.37559951904299</v>
      </c>
      <c r="AL5">
        <v>0</v>
      </c>
      <c r="AM5">
        <v>0</v>
      </c>
      <c r="AN5">
        <v>225.284854293389</v>
      </c>
      <c r="AO5">
        <v>0</v>
      </c>
      <c r="AP5">
        <v>0</v>
      </c>
      <c r="AQ5">
        <v>28.074132616600501</v>
      </c>
      <c r="AR5">
        <v>0</v>
      </c>
      <c r="AS5">
        <v>0</v>
      </c>
      <c r="AT5">
        <v>31.359097773800102</v>
      </c>
      <c r="AU5">
        <v>0</v>
      </c>
      <c r="AV5">
        <v>0</v>
      </c>
      <c r="AW5">
        <v>1.6429602415407401</v>
      </c>
      <c r="AX5">
        <v>0</v>
      </c>
      <c r="AY5">
        <v>0</v>
      </c>
      <c r="AZ5">
        <v>1.9367138032126301</v>
      </c>
    </row>
    <row r="6" spans="1:52" x14ac:dyDescent="0.45">
      <c r="A6">
        <v>4</v>
      </c>
      <c r="B6" t="s">
        <v>55</v>
      </c>
      <c r="C6">
        <v>27</v>
      </c>
      <c r="D6">
        <v>24.8762151279725</v>
      </c>
      <c r="E6">
        <v>8</v>
      </c>
      <c r="F6">
        <v>3</v>
      </c>
      <c r="G6">
        <v>6</v>
      </c>
      <c r="H6">
        <v>6.7945161267029004</v>
      </c>
      <c r="I6">
        <v>4.4926667478638702</v>
      </c>
      <c r="J6">
        <v>5.7128171254332099</v>
      </c>
      <c r="K6">
        <v>1</v>
      </c>
      <c r="L6">
        <v>2.3896457352411602</v>
      </c>
      <c r="M6">
        <v>-2.25818084859567</v>
      </c>
      <c r="N6">
        <v>0.86853511335451095</v>
      </c>
      <c r="O6">
        <v>21</v>
      </c>
      <c r="P6">
        <v>23.2581808485956</v>
      </c>
      <c r="Q6">
        <v>20</v>
      </c>
      <c r="R6">
        <v>20.868535113354501</v>
      </c>
      <c r="S6">
        <v>0</v>
      </c>
      <c r="T6">
        <v>10.173898723605699</v>
      </c>
      <c r="U6">
        <v>0</v>
      </c>
      <c r="V6">
        <v>9.1568681432318009</v>
      </c>
      <c r="W6">
        <v>0</v>
      </c>
      <c r="X6">
        <v>0</v>
      </c>
      <c r="Y6">
        <v>198.65677497098301</v>
      </c>
      <c r="Z6">
        <v>0</v>
      </c>
      <c r="AA6">
        <v>0</v>
      </c>
      <c r="AB6">
        <v>186.241072480518</v>
      </c>
      <c r="AC6">
        <v>0</v>
      </c>
      <c r="AD6">
        <v>0</v>
      </c>
      <c r="AE6">
        <v>85.546965197399103</v>
      </c>
      <c r="AF6">
        <v>0</v>
      </c>
      <c r="AG6">
        <v>0</v>
      </c>
      <c r="AH6">
        <v>79.386460836561696</v>
      </c>
      <c r="AI6">
        <v>0</v>
      </c>
      <c r="AJ6">
        <v>0</v>
      </c>
      <c r="AK6">
        <v>222.11603575342599</v>
      </c>
      <c r="AL6">
        <v>0</v>
      </c>
      <c r="AM6">
        <v>0</v>
      </c>
      <c r="AN6">
        <v>224.131389731327</v>
      </c>
      <c r="AO6">
        <v>0</v>
      </c>
      <c r="AP6">
        <v>0</v>
      </c>
      <c r="AQ6">
        <v>28.8809320637545</v>
      </c>
      <c r="AR6">
        <v>0</v>
      </c>
      <c r="AS6">
        <v>0</v>
      </c>
      <c r="AT6">
        <v>29.952915687051998</v>
      </c>
      <c r="AU6">
        <v>0</v>
      </c>
      <c r="AV6">
        <v>0</v>
      </c>
      <c r="AW6">
        <v>1.75058765007163</v>
      </c>
      <c r="AX6">
        <v>0</v>
      </c>
      <c r="AY6">
        <v>0</v>
      </c>
      <c r="AZ6">
        <v>1.8211885389904101</v>
      </c>
    </row>
    <row r="7" spans="1:52" x14ac:dyDescent="0.45">
      <c r="A7">
        <v>5</v>
      </c>
      <c r="B7" t="s">
        <v>56</v>
      </c>
      <c r="C7">
        <v>31</v>
      </c>
      <c r="D7">
        <v>23.848580511760701</v>
      </c>
      <c r="E7">
        <v>9</v>
      </c>
      <c r="F7">
        <v>4</v>
      </c>
      <c r="G7">
        <v>4</v>
      </c>
      <c r="H7">
        <v>6.4018255448680401</v>
      </c>
      <c r="I7">
        <v>4.64310387715659</v>
      </c>
      <c r="J7">
        <v>5.9550705779753601</v>
      </c>
      <c r="K7">
        <v>8</v>
      </c>
      <c r="L7">
        <v>0.82650213921290505</v>
      </c>
      <c r="M7">
        <v>7.7793466447355302</v>
      </c>
      <c r="N7">
        <v>-0.605848783948438</v>
      </c>
      <c r="O7">
        <v>30</v>
      </c>
      <c r="P7">
        <v>22.2206533552644</v>
      </c>
      <c r="Q7">
        <v>22</v>
      </c>
      <c r="R7">
        <v>21.394151216051501</v>
      </c>
      <c r="S7">
        <v>0</v>
      </c>
      <c r="T7">
        <v>9.77837239126535</v>
      </c>
      <c r="U7">
        <v>0</v>
      </c>
      <c r="V7">
        <v>9.3579484646411206</v>
      </c>
      <c r="W7">
        <v>0</v>
      </c>
      <c r="X7">
        <v>0</v>
      </c>
      <c r="Y7">
        <v>193.62860974953799</v>
      </c>
      <c r="Z7">
        <v>0</v>
      </c>
      <c r="AA7">
        <v>0</v>
      </c>
      <c r="AB7">
        <v>188.063950149709</v>
      </c>
      <c r="AC7">
        <v>0</v>
      </c>
      <c r="AD7">
        <v>0</v>
      </c>
      <c r="AE7">
        <v>83.829141489808194</v>
      </c>
      <c r="AF7">
        <v>0</v>
      </c>
      <c r="AG7">
        <v>0</v>
      </c>
      <c r="AH7">
        <v>81.324836783227099</v>
      </c>
      <c r="AI7">
        <v>0</v>
      </c>
      <c r="AJ7">
        <v>0</v>
      </c>
      <c r="AK7">
        <v>222.42398027107299</v>
      </c>
      <c r="AL7">
        <v>0</v>
      </c>
      <c r="AM7">
        <v>0</v>
      </c>
      <c r="AN7">
        <v>223.533025555949</v>
      </c>
      <c r="AO7">
        <v>0</v>
      </c>
      <c r="AP7">
        <v>0</v>
      </c>
      <c r="AQ7">
        <v>29.0291875951729</v>
      </c>
      <c r="AR7">
        <v>0</v>
      </c>
      <c r="AS7">
        <v>0</v>
      </c>
      <c r="AT7">
        <v>29.573070844783299</v>
      </c>
      <c r="AU7">
        <v>0</v>
      </c>
      <c r="AV7">
        <v>0</v>
      </c>
      <c r="AW7">
        <v>1.7186536158327299</v>
      </c>
      <c r="AX7">
        <v>0</v>
      </c>
      <c r="AY7">
        <v>0</v>
      </c>
      <c r="AZ7">
        <v>1.85410352015757</v>
      </c>
    </row>
    <row r="8" spans="1:52" x14ac:dyDescent="0.45">
      <c r="A8">
        <v>6</v>
      </c>
      <c r="B8" t="s">
        <v>57</v>
      </c>
      <c r="C8">
        <v>27</v>
      </c>
      <c r="D8">
        <v>26.657456119358901</v>
      </c>
      <c r="E8">
        <v>7</v>
      </c>
      <c r="F8">
        <v>6</v>
      </c>
      <c r="G8">
        <v>4</v>
      </c>
      <c r="H8">
        <v>7.31818484176525</v>
      </c>
      <c r="I8">
        <v>4.7029015940631798</v>
      </c>
      <c r="J8">
        <v>4.9789135641715596</v>
      </c>
      <c r="K8">
        <v>3</v>
      </c>
      <c r="L8">
        <v>5.1715128258596597</v>
      </c>
      <c r="M8">
        <v>-3.5911129126599102</v>
      </c>
      <c r="N8">
        <v>1.4196000868002501</v>
      </c>
      <c r="O8">
        <v>21</v>
      </c>
      <c r="P8">
        <v>24.591112912659899</v>
      </c>
      <c r="Q8">
        <v>18</v>
      </c>
      <c r="R8">
        <v>19.419600086800202</v>
      </c>
      <c r="S8">
        <v>0</v>
      </c>
      <c r="T8">
        <v>10.658485757240699</v>
      </c>
      <c r="U8">
        <v>0</v>
      </c>
      <c r="V8">
        <v>8.5242174821701102</v>
      </c>
      <c r="W8">
        <v>0</v>
      </c>
      <c r="X8">
        <v>0</v>
      </c>
      <c r="Y8">
        <v>204.24063100421</v>
      </c>
      <c r="Z8">
        <v>0</v>
      </c>
      <c r="AA8">
        <v>0</v>
      </c>
      <c r="AB8">
        <v>180.66958980357501</v>
      </c>
      <c r="AC8">
        <v>0</v>
      </c>
      <c r="AD8">
        <v>0</v>
      </c>
      <c r="AE8">
        <v>88.432688971519894</v>
      </c>
      <c r="AF8">
        <v>0</v>
      </c>
      <c r="AG8">
        <v>0</v>
      </c>
      <c r="AH8">
        <v>75.968050297355504</v>
      </c>
      <c r="AI8">
        <v>0</v>
      </c>
      <c r="AJ8">
        <v>0</v>
      </c>
      <c r="AK8">
        <v>220.75234670156701</v>
      </c>
      <c r="AL8">
        <v>0</v>
      </c>
      <c r="AM8">
        <v>0</v>
      </c>
      <c r="AN8">
        <v>224.58173270238299</v>
      </c>
      <c r="AO8">
        <v>0</v>
      </c>
      <c r="AP8">
        <v>0</v>
      </c>
      <c r="AQ8">
        <v>28.442520967450498</v>
      </c>
      <c r="AR8">
        <v>0</v>
      </c>
      <c r="AS8">
        <v>0</v>
      </c>
      <c r="AT8">
        <v>30.521825565893199</v>
      </c>
      <c r="AU8">
        <v>0</v>
      </c>
      <c r="AV8">
        <v>0</v>
      </c>
      <c r="AW8">
        <v>1.70310964127027</v>
      </c>
      <c r="AX8">
        <v>0</v>
      </c>
      <c r="AY8">
        <v>0</v>
      </c>
      <c r="AZ8">
        <v>1.8954180730135901</v>
      </c>
    </row>
    <row r="9" spans="1:52" x14ac:dyDescent="0.45">
      <c r="A9">
        <v>7</v>
      </c>
      <c r="B9" t="s">
        <v>58</v>
      </c>
      <c r="C9">
        <v>27</v>
      </c>
      <c r="D9">
        <v>30.006081408471001</v>
      </c>
      <c r="E9">
        <v>7</v>
      </c>
      <c r="F9">
        <v>6</v>
      </c>
      <c r="G9">
        <v>4</v>
      </c>
      <c r="H9">
        <v>8.5715913576214806</v>
      </c>
      <c r="I9">
        <v>4.2913073356066196</v>
      </c>
      <c r="J9">
        <v>4.13710130677189</v>
      </c>
      <c r="K9">
        <v>8</v>
      </c>
      <c r="L9">
        <v>9.7153763939655899</v>
      </c>
      <c r="M9">
        <v>-1.3557052789220501</v>
      </c>
      <c r="N9">
        <v>-0.35967111504354599</v>
      </c>
      <c r="O9">
        <v>26</v>
      </c>
      <c r="P9">
        <v>27.355705278921999</v>
      </c>
      <c r="Q9">
        <v>18</v>
      </c>
      <c r="R9">
        <v>17.6403288849564</v>
      </c>
      <c r="S9">
        <v>0</v>
      </c>
      <c r="T9">
        <v>12.013130752615</v>
      </c>
      <c r="U9">
        <v>0</v>
      </c>
      <c r="V9">
        <v>7.6879448453586798</v>
      </c>
      <c r="W9">
        <v>0</v>
      </c>
      <c r="X9">
        <v>0</v>
      </c>
      <c r="Y9">
        <v>218.82311756684601</v>
      </c>
      <c r="Z9">
        <v>0</v>
      </c>
      <c r="AA9">
        <v>0</v>
      </c>
      <c r="AB9">
        <v>170.647952777695</v>
      </c>
      <c r="AC9">
        <v>0</v>
      </c>
      <c r="AD9">
        <v>0</v>
      </c>
      <c r="AE9">
        <v>95.138726845760104</v>
      </c>
      <c r="AF9">
        <v>0</v>
      </c>
      <c r="AG9">
        <v>0</v>
      </c>
      <c r="AH9">
        <v>70.427536694022706</v>
      </c>
      <c r="AI9">
        <v>0</v>
      </c>
      <c r="AJ9">
        <v>0</v>
      </c>
      <c r="AK9">
        <v>217.276512820259</v>
      </c>
      <c r="AL9">
        <v>0</v>
      </c>
      <c r="AM9">
        <v>0</v>
      </c>
      <c r="AN9">
        <v>226.135208851979</v>
      </c>
      <c r="AO9">
        <v>0</v>
      </c>
      <c r="AP9">
        <v>0</v>
      </c>
      <c r="AQ9">
        <v>27.363627147936398</v>
      </c>
      <c r="AR9">
        <v>0</v>
      </c>
      <c r="AS9">
        <v>0</v>
      </c>
      <c r="AT9">
        <v>31.784397505912899</v>
      </c>
      <c r="AU9">
        <v>0</v>
      </c>
      <c r="AV9">
        <v>0</v>
      </c>
      <c r="AW9">
        <v>1.6001085296181901</v>
      </c>
      <c r="AX9">
        <v>0</v>
      </c>
      <c r="AY9">
        <v>0</v>
      </c>
      <c r="AZ9">
        <v>1.96408402885592</v>
      </c>
    </row>
    <row r="10" spans="1:52" x14ac:dyDescent="0.45">
      <c r="A10">
        <v>8</v>
      </c>
      <c r="B10" t="s">
        <v>59</v>
      </c>
      <c r="C10">
        <v>21</v>
      </c>
      <c r="D10">
        <v>20.187294737565502</v>
      </c>
      <c r="E10">
        <v>5</v>
      </c>
      <c r="F10">
        <v>6</v>
      </c>
      <c r="G10">
        <v>6</v>
      </c>
      <c r="H10">
        <v>5.1434279333120303</v>
      </c>
      <c r="I10">
        <v>4.7570109376294303</v>
      </c>
      <c r="J10">
        <v>7.0995611290585297</v>
      </c>
      <c r="K10">
        <v>-5</v>
      </c>
      <c r="L10">
        <v>-3.87065147765313</v>
      </c>
      <c r="M10">
        <v>-3.68153040993767</v>
      </c>
      <c r="N10">
        <v>2.5521818875908</v>
      </c>
      <c r="O10">
        <v>16</v>
      </c>
      <c r="P10">
        <v>19.681530409937601</v>
      </c>
      <c r="Q10">
        <v>21</v>
      </c>
      <c r="R10">
        <v>23.552181887590798</v>
      </c>
      <c r="S10">
        <v>0</v>
      </c>
      <c r="T10">
        <v>8.6716616922949399</v>
      </c>
      <c r="U10">
        <v>0</v>
      </c>
      <c r="V10">
        <v>10.352439178702101</v>
      </c>
      <c r="W10">
        <v>0</v>
      </c>
      <c r="X10">
        <v>0</v>
      </c>
      <c r="Y10">
        <v>181.99491089804201</v>
      </c>
      <c r="Z10">
        <v>0</v>
      </c>
      <c r="AA10">
        <v>0</v>
      </c>
      <c r="AB10">
        <v>200.142737366543</v>
      </c>
      <c r="AC10">
        <v>0</v>
      </c>
      <c r="AD10">
        <v>0</v>
      </c>
      <c r="AE10">
        <v>77.011845403034599</v>
      </c>
      <c r="AF10">
        <v>0</v>
      </c>
      <c r="AG10">
        <v>0</v>
      </c>
      <c r="AH10">
        <v>86.601075644223897</v>
      </c>
      <c r="AI10">
        <v>0</v>
      </c>
      <c r="AJ10">
        <v>0</v>
      </c>
      <c r="AK10">
        <v>223.964201615691</v>
      </c>
      <c r="AL10">
        <v>0</v>
      </c>
      <c r="AM10">
        <v>0</v>
      </c>
      <c r="AN10">
        <v>221.17639101101901</v>
      </c>
      <c r="AO10">
        <v>0</v>
      </c>
      <c r="AP10">
        <v>0</v>
      </c>
      <c r="AQ10">
        <v>30.258519785255402</v>
      </c>
      <c r="AR10">
        <v>0</v>
      </c>
      <c r="AS10">
        <v>0</v>
      </c>
      <c r="AT10">
        <v>28.650346404724299</v>
      </c>
      <c r="AU10">
        <v>0</v>
      </c>
      <c r="AV10">
        <v>0</v>
      </c>
      <c r="AW10">
        <v>1.8706292059331899</v>
      </c>
      <c r="AX10">
        <v>0</v>
      </c>
      <c r="AY10">
        <v>0</v>
      </c>
      <c r="AZ10">
        <v>1.7439567970494301</v>
      </c>
    </row>
    <row r="11" spans="1:52" x14ac:dyDescent="0.45">
      <c r="A11">
        <v>9</v>
      </c>
      <c r="B11" t="s">
        <v>60</v>
      </c>
      <c r="C11">
        <v>18</v>
      </c>
      <c r="D11">
        <v>22.862710472005599</v>
      </c>
      <c r="E11">
        <v>5</v>
      </c>
      <c r="F11">
        <v>3</v>
      </c>
      <c r="G11">
        <v>9</v>
      </c>
      <c r="H11">
        <v>6.1181971229857304</v>
      </c>
      <c r="I11">
        <v>4.5081191030484602</v>
      </c>
      <c r="J11">
        <v>6.3736837739657997</v>
      </c>
      <c r="K11">
        <v>-9</v>
      </c>
      <c r="L11">
        <v>-0.65282046582717901</v>
      </c>
      <c r="M11">
        <v>-0.46264501522124402</v>
      </c>
      <c r="N11">
        <v>-7.8845345189515701</v>
      </c>
      <c r="O11">
        <v>21</v>
      </c>
      <c r="P11">
        <v>21.462645015221199</v>
      </c>
      <c r="Q11">
        <v>30</v>
      </c>
      <c r="R11">
        <v>22.1154654810484</v>
      </c>
      <c r="S11">
        <v>0</v>
      </c>
      <c r="T11">
        <v>9.4267279535882995</v>
      </c>
      <c r="U11">
        <v>0</v>
      </c>
      <c r="V11">
        <v>9.6705944996678603</v>
      </c>
      <c r="W11">
        <v>0</v>
      </c>
      <c r="X11">
        <v>0</v>
      </c>
      <c r="Y11">
        <v>190.07555588959801</v>
      </c>
      <c r="Z11">
        <v>0</v>
      </c>
      <c r="AA11">
        <v>0</v>
      </c>
      <c r="AB11">
        <v>192.12606892364499</v>
      </c>
      <c r="AC11">
        <v>0</v>
      </c>
      <c r="AD11">
        <v>0</v>
      </c>
      <c r="AE11">
        <v>81.567058604370203</v>
      </c>
      <c r="AF11">
        <v>0</v>
      </c>
      <c r="AG11">
        <v>0</v>
      </c>
      <c r="AH11">
        <v>82.830625733839796</v>
      </c>
      <c r="AI11">
        <v>0</v>
      </c>
      <c r="AJ11">
        <v>0</v>
      </c>
      <c r="AK11">
        <v>222.48078012069399</v>
      </c>
      <c r="AL11">
        <v>0</v>
      </c>
      <c r="AM11">
        <v>0</v>
      </c>
      <c r="AN11">
        <v>222.28641995052899</v>
      </c>
      <c r="AO11">
        <v>0</v>
      </c>
      <c r="AP11">
        <v>0</v>
      </c>
      <c r="AQ11">
        <v>29.417427126867199</v>
      </c>
      <c r="AR11">
        <v>0</v>
      </c>
      <c r="AS11">
        <v>0</v>
      </c>
      <c r="AT11">
        <v>29.314929655056702</v>
      </c>
      <c r="AU11">
        <v>0</v>
      </c>
      <c r="AV11">
        <v>0</v>
      </c>
      <c r="AW11">
        <v>1.78958411324508</v>
      </c>
      <c r="AX11">
        <v>0</v>
      </c>
      <c r="AY11">
        <v>0</v>
      </c>
      <c r="AZ11">
        <v>1.7998643058808499</v>
      </c>
    </row>
    <row r="12" spans="1:52" x14ac:dyDescent="0.45">
      <c r="A12">
        <v>10</v>
      </c>
      <c r="B12" t="s">
        <v>61</v>
      </c>
      <c r="C12">
        <v>24</v>
      </c>
      <c r="D12">
        <v>25.231832570189098</v>
      </c>
      <c r="E12">
        <v>7</v>
      </c>
      <c r="F12">
        <v>3</v>
      </c>
      <c r="G12">
        <v>7</v>
      </c>
      <c r="H12">
        <v>6.8762768642100998</v>
      </c>
      <c r="I12">
        <v>4.6030019775588702</v>
      </c>
      <c r="J12">
        <v>5.5207211582310203</v>
      </c>
      <c r="K12">
        <v>0</v>
      </c>
      <c r="L12">
        <v>2.8850167114588201</v>
      </c>
      <c r="M12">
        <v>-4.2703527414600098</v>
      </c>
      <c r="N12">
        <v>1.3853360300011801</v>
      </c>
      <c r="O12">
        <v>19</v>
      </c>
      <c r="P12">
        <v>23.270352741460002</v>
      </c>
      <c r="Q12">
        <v>19</v>
      </c>
      <c r="R12">
        <v>20.385336030001099</v>
      </c>
      <c r="S12">
        <v>0</v>
      </c>
      <c r="T12">
        <v>10.149274977737701</v>
      </c>
      <c r="U12">
        <v>0</v>
      </c>
      <c r="V12">
        <v>8.9978037182713795</v>
      </c>
      <c r="W12">
        <v>0</v>
      </c>
      <c r="X12">
        <v>0</v>
      </c>
      <c r="Y12">
        <v>197.86567977426299</v>
      </c>
      <c r="Z12">
        <v>0</v>
      </c>
      <c r="AA12">
        <v>0</v>
      </c>
      <c r="AB12">
        <v>185.17914991343</v>
      </c>
      <c r="AC12">
        <v>0</v>
      </c>
      <c r="AD12">
        <v>0</v>
      </c>
      <c r="AE12">
        <v>85.233474789926106</v>
      </c>
      <c r="AF12">
        <v>0</v>
      </c>
      <c r="AG12">
        <v>0</v>
      </c>
      <c r="AH12">
        <v>78.974248659962896</v>
      </c>
      <c r="AI12">
        <v>0</v>
      </c>
      <c r="AJ12">
        <v>0</v>
      </c>
      <c r="AK12">
        <v>221.73478249456201</v>
      </c>
      <c r="AL12">
        <v>0</v>
      </c>
      <c r="AM12">
        <v>0</v>
      </c>
      <c r="AN12">
        <v>223.318132848559</v>
      </c>
      <c r="AO12">
        <v>0</v>
      </c>
      <c r="AP12">
        <v>0</v>
      </c>
      <c r="AQ12">
        <v>28.822521779718699</v>
      </c>
      <c r="AR12">
        <v>0</v>
      </c>
      <c r="AS12">
        <v>0</v>
      </c>
      <c r="AT12">
        <v>29.868559585320099</v>
      </c>
      <c r="AU12">
        <v>0</v>
      </c>
      <c r="AV12">
        <v>0</v>
      </c>
      <c r="AW12">
        <v>1.7603067145717</v>
      </c>
      <c r="AX12">
        <v>0</v>
      </c>
      <c r="AY12">
        <v>0</v>
      </c>
      <c r="AZ12">
        <v>1.8039728439883</v>
      </c>
    </row>
    <row r="13" spans="1:52" x14ac:dyDescent="0.45">
      <c r="A13">
        <v>11</v>
      </c>
      <c r="B13" t="s">
        <v>62</v>
      </c>
      <c r="C13">
        <v>26</v>
      </c>
      <c r="D13">
        <v>24.148719469868698</v>
      </c>
      <c r="E13">
        <v>5</v>
      </c>
      <c r="F13">
        <v>11</v>
      </c>
      <c r="G13">
        <v>1</v>
      </c>
      <c r="H13">
        <v>6.51401625068294</v>
      </c>
      <c r="I13">
        <v>4.6066707178199104</v>
      </c>
      <c r="J13">
        <v>5.8793130314971398</v>
      </c>
      <c r="K13">
        <v>5</v>
      </c>
      <c r="L13">
        <v>1.24500610263872</v>
      </c>
      <c r="M13">
        <v>2.72480361133564</v>
      </c>
      <c r="N13">
        <v>1.03019028602562</v>
      </c>
      <c r="O13">
        <v>25</v>
      </c>
      <c r="P13">
        <v>22.275196388664298</v>
      </c>
      <c r="Q13">
        <v>20</v>
      </c>
      <c r="R13">
        <v>21.030190286025601</v>
      </c>
      <c r="S13">
        <v>0</v>
      </c>
      <c r="T13">
        <v>9.7685662346992395</v>
      </c>
      <c r="U13">
        <v>0</v>
      </c>
      <c r="V13">
        <v>9.2325341313500893</v>
      </c>
      <c r="W13">
        <v>0</v>
      </c>
      <c r="X13">
        <v>0</v>
      </c>
      <c r="Y13">
        <v>194.21587093315699</v>
      </c>
      <c r="Z13">
        <v>0</v>
      </c>
      <c r="AA13">
        <v>0</v>
      </c>
      <c r="AB13">
        <v>187.310878679268</v>
      </c>
      <c r="AC13">
        <v>0</v>
      </c>
      <c r="AD13">
        <v>0</v>
      </c>
      <c r="AE13">
        <v>83.286573016932607</v>
      </c>
      <c r="AF13">
        <v>0</v>
      </c>
      <c r="AG13">
        <v>0</v>
      </c>
      <c r="AH13">
        <v>80.107774087707696</v>
      </c>
      <c r="AI13">
        <v>0</v>
      </c>
      <c r="AJ13">
        <v>0</v>
      </c>
      <c r="AK13">
        <v>221.50624554282001</v>
      </c>
      <c r="AL13">
        <v>0</v>
      </c>
      <c r="AM13">
        <v>0</v>
      </c>
      <c r="AN13">
        <v>222.84358058097399</v>
      </c>
      <c r="AO13">
        <v>0</v>
      </c>
      <c r="AP13">
        <v>0</v>
      </c>
      <c r="AQ13">
        <v>29.057049038505902</v>
      </c>
      <c r="AR13">
        <v>0</v>
      </c>
      <c r="AS13">
        <v>0</v>
      </c>
      <c r="AT13">
        <v>29.865706676011101</v>
      </c>
      <c r="AU13">
        <v>0</v>
      </c>
      <c r="AV13">
        <v>0</v>
      </c>
      <c r="AW13">
        <v>1.7529374424194599</v>
      </c>
      <c r="AX13">
        <v>0</v>
      </c>
      <c r="AY13">
        <v>0</v>
      </c>
      <c r="AZ13">
        <v>1.83817177524474</v>
      </c>
    </row>
    <row r="14" spans="1:52" x14ac:dyDescent="0.45">
      <c r="A14">
        <v>12</v>
      </c>
      <c r="B14" t="s">
        <v>63</v>
      </c>
      <c r="C14">
        <v>21</v>
      </c>
      <c r="D14">
        <v>15.8293887623385</v>
      </c>
      <c r="E14">
        <v>7</v>
      </c>
      <c r="F14">
        <v>0</v>
      </c>
      <c r="G14">
        <v>10</v>
      </c>
      <c r="H14">
        <v>3.8543656693108299</v>
      </c>
      <c r="I14">
        <v>4.26629175440599</v>
      </c>
      <c r="J14">
        <v>8.8793425762831593</v>
      </c>
      <c r="K14">
        <v>-6</v>
      </c>
      <c r="L14">
        <v>-11.170403404265</v>
      </c>
      <c r="M14">
        <v>-3.3005299296639801</v>
      </c>
      <c r="N14">
        <v>8.4709333339290094</v>
      </c>
      <c r="O14">
        <v>14</v>
      </c>
      <c r="P14">
        <v>17.300529929663899</v>
      </c>
      <c r="Q14">
        <v>20</v>
      </c>
      <c r="R14">
        <v>28.470933333929</v>
      </c>
      <c r="S14">
        <v>0</v>
      </c>
      <c r="T14">
        <v>7.5740045142324401</v>
      </c>
      <c r="U14">
        <v>0</v>
      </c>
      <c r="V14">
        <v>12.413247281309699</v>
      </c>
      <c r="W14">
        <v>0</v>
      </c>
      <c r="X14">
        <v>0</v>
      </c>
      <c r="Y14">
        <v>168.985300020811</v>
      </c>
      <c r="Z14">
        <v>0</v>
      </c>
      <c r="AA14">
        <v>0</v>
      </c>
      <c r="AB14">
        <v>224.000841944033</v>
      </c>
      <c r="AC14">
        <v>0</v>
      </c>
      <c r="AD14">
        <v>0</v>
      </c>
      <c r="AE14">
        <v>68.880438145633605</v>
      </c>
      <c r="AF14">
        <v>0</v>
      </c>
      <c r="AG14">
        <v>0</v>
      </c>
      <c r="AH14">
        <v>96.674547961657098</v>
      </c>
      <c r="AI14">
        <v>0</v>
      </c>
      <c r="AJ14">
        <v>0</v>
      </c>
      <c r="AK14">
        <v>226.20475921405099</v>
      </c>
      <c r="AL14">
        <v>0</v>
      </c>
      <c r="AM14">
        <v>0</v>
      </c>
      <c r="AN14">
        <v>216.13152085748601</v>
      </c>
      <c r="AO14">
        <v>0</v>
      </c>
      <c r="AP14">
        <v>0</v>
      </c>
      <c r="AQ14">
        <v>31.889302859751201</v>
      </c>
      <c r="AR14">
        <v>0</v>
      </c>
      <c r="AS14">
        <v>0</v>
      </c>
      <c r="AT14">
        <v>27.0071263899626</v>
      </c>
      <c r="AU14">
        <v>0</v>
      </c>
      <c r="AV14">
        <v>0</v>
      </c>
      <c r="AW14">
        <v>1.93133273882927</v>
      </c>
      <c r="AX14">
        <v>0</v>
      </c>
      <c r="AY14">
        <v>0</v>
      </c>
      <c r="AZ14">
        <v>1.51545901178301</v>
      </c>
    </row>
    <row r="15" spans="1:52" x14ac:dyDescent="0.45">
      <c r="A15">
        <v>13</v>
      </c>
      <c r="B15" t="s">
        <v>64</v>
      </c>
      <c r="C15">
        <v>24</v>
      </c>
      <c r="D15">
        <v>26.6206869136739</v>
      </c>
      <c r="E15">
        <v>6</v>
      </c>
      <c r="F15">
        <v>6</v>
      </c>
      <c r="G15">
        <v>5</v>
      </c>
      <c r="H15">
        <v>7.3723756575626798</v>
      </c>
      <c r="I15">
        <v>4.5035599409859204</v>
      </c>
      <c r="J15">
        <v>5.1240644014513803</v>
      </c>
      <c r="K15">
        <v>0</v>
      </c>
      <c r="L15">
        <v>4.9935280623693199</v>
      </c>
      <c r="M15">
        <v>-8.5490936834045996</v>
      </c>
      <c r="N15">
        <v>3.5555656210352802</v>
      </c>
      <c r="O15">
        <v>16</v>
      </c>
      <c r="P15">
        <v>24.5490936834046</v>
      </c>
      <c r="Q15">
        <v>16</v>
      </c>
      <c r="R15">
        <v>19.5555656210352</v>
      </c>
      <c r="S15">
        <v>0</v>
      </c>
      <c r="T15">
        <v>10.7588958536947</v>
      </c>
      <c r="U15">
        <v>0</v>
      </c>
      <c r="V15">
        <v>8.6168101414454608</v>
      </c>
      <c r="W15">
        <v>0</v>
      </c>
      <c r="X15">
        <v>0</v>
      </c>
      <c r="Y15">
        <v>204.57983200433199</v>
      </c>
      <c r="Z15">
        <v>0</v>
      </c>
      <c r="AA15">
        <v>0</v>
      </c>
      <c r="AB15">
        <v>180.55617519343599</v>
      </c>
      <c r="AC15">
        <v>0</v>
      </c>
      <c r="AD15">
        <v>0</v>
      </c>
      <c r="AE15">
        <v>88.442077747759598</v>
      </c>
      <c r="AF15">
        <v>0</v>
      </c>
      <c r="AG15">
        <v>0</v>
      </c>
      <c r="AH15">
        <v>76.138934515349206</v>
      </c>
      <c r="AI15">
        <v>0</v>
      </c>
      <c r="AJ15">
        <v>0</v>
      </c>
      <c r="AK15">
        <v>219.11853339637199</v>
      </c>
      <c r="AL15">
        <v>0</v>
      </c>
      <c r="AM15">
        <v>0</v>
      </c>
      <c r="AN15">
        <v>223.172520048351</v>
      </c>
      <c r="AO15">
        <v>0</v>
      </c>
      <c r="AP15">
        <v>0</v>
      </c>
      <c r="AQ15">
        <v>28.400222840865101</v>
      </c>
      <c r="AR15">
        <v>0</v>
      </c>
      <c r="AS15">
        <v>0</v>
      </c>
      <c r="AT15">
        <v>30.4027072264964</v>
      </c>
      <c r="AU15">
        <v>0</v>
      </c>
      <c r="AV15">
        <v>0</v>
      </c>
      <c r="AW15">
        <v>1.6915239119684899</v>
      </c>
      <c r="AX15">
        <v>0</v>
      </c>
      <c r="AY15">
        <v>0</v>
      </c>
      <c r="AZ15">
        <v>1.8747242913439901</v>
      </c>
    </row>
    <row r="16" spans="1:52" x14ac:dyDescent="0.45">
      <c r="A16">
        <v>14</v>
      </c>
      <c r="B16" t="s">
        <v>65</v>
      </c>
      <c r="C16">
        <v>21</v>
      </c>
      <c r="D16">
        <v>26.919894470138001</v>
      </c>
      <c r="E16">
        <v>5</v>
      </c>
      <c r="F16">
        <v>6</v>
      </c>
      <c r="G16">
        <v>6</v>
      </c>
      <c r="H16">
        <v>7.4138360574067397</v>
      </c>
      <c r="I16">
        <v>4.6783862979178297</v>
      </c>
      <c r="J16">
        <v>4.90777764467542</v>
      </c>
      <c r="K16">
        <v>-1</v>
      </c>
      <c r="L16">
        <v>5.1955912910917696</v>
      </c>
      <c r="M16">
        <v>-5.4866979304730696</v>
      </c>
      <c r="N16">
        <v>-0.70889336061869501</v>
      </c>
      <c r="O16">
        <v>19</v>
      </c>
      <c r="P16">
        <v>24.486697930472999</v>
      </c>
      <c r="Q16">
        <v>20</v>
      </c>
      <c r="R16">
        <v>19.291106639381301</v>
      </c>
      <c r="S16">
        <v>0</v>
      </c>
      <c r="T16">
        <v>10.7398898616129</v>
      </c>
      <c r="U16">
        <v>0</v>
      </c>
      <c r="V16">
        <v>8.4963415997205392</v>
      </c>
      <c r="W16">
        <v>0</v>
      </c>
      <c r="X16">
        <v>0</v>
      </c>
      <c r="Y16">
        <v>202.54755086752499</v>
      </c>
      <c r="Z16">
        <v>0</v>
      </c>
      <c r="AA16">
        <v>0</v>
      </c>
      <c r="AB16">
        <v>179.186880458286</v>
      </c>
      <c r="AC16">
        <v>0</v>
      </c>
      <c r="AD16">
        <v>0</v>
      </c>
      <c r="AE16">
        <v>88.058188637738496</v>
      </c>
      <c r="AF16">
        <v>0</v>
      </c>
      <c r="AG16">
        <v>0</v>
      </c>
      <c r="AH16">
        <v>76.136699648480999</v>
      </c>
      <c r="AI16">
        <v>0</v>
      </c>
      <c r="AJ16">
        <v>0</v>
      </c>
      <c r="AK16">
        <v>220.411716427003</v>
      </c>
      <c r="AL16">
        <v>0</v>
      </c>
      <c r="AM16">
        <v>0</v>
      </c>
      <c r="AN16">
        <v>224.45193375014799</v>
      </c>
      <c r="AO16">
        <v>0</v>
      </c>
      <c r="AP16">
        <v>0</v>
      </c>
      <c r="AQ16">
        <v>28.309572124770298</v>
      </c>
      <c r="AR16">
        <v>0</v>
      </c>
      <c r="AS16">
        <v>0</v>
      </c>
      <c r="AT16">
        <v>30.4526066654449</v>
      </c>
      <c r="AU16">
        <v>0</v>
      </c>
      <c r="AV16">
        <v>0</v>
      </c>
      <c r="AW16">
        <v>1.7131227327857199</v>
      </c>
      <c r="AX16">
        <v>0</v>
      </c>
      <c r="AY16">
        <v>0</v>
      </c>
      <c r="AZ16">
        <v>1.8923265763638</v>
      </c>
    </row>
    <row r="17" spans="1:52" x14ac:dyDescent="0.45">
      <c r="A17">
        <v>15</v>
      </c>
      <c r="B17" t="s">
        <v>66</v>
      </c>
      <c r="C17">
        <v>26</v>
      </c>
      <c r="D17">
        <v>21.2384139221348</v>
      </c>
      <c r="E17">
        <v>7</v>
      </c>
      <c r="F17">
        <v>5</v>
      </c>
      <c r="G17">
        <v>5</v>
      </c>
      <c r="H17">
        <v>5.5047676532671197</v>
      </c>
      <c r="I17">
        <v>4.7241109623334596</v>
      </c>
      <c r="J17">
        <v>6.7711213843994003</v>
      </c>
      <c r="K17">
        <v>4</v>
      </c>
      <c r="L17">
        <v>-2.6013113128573799</v>
      </c>
      <c r="M17">
        <v>3.4938565850100698</v>
      </c>
      <c r="N17">
        <v>3.1074547278472999</v>
      </c>
      <c r="O17">
        <v>24</v>
      </c>
      <c r="P17">
        <v>20.5061434149899</v>
      </c>
      <c r="Q17">
        <v>20</v>
      </c>
      <c r="R17">
        <v>23.107454727847301</v>
      </c>
      <c r="S17">
        <v>0</v>
      </c>
      <c r="T17">
        <v>9.0645060520366894</v>
      </c>
      <c r="U17">
        <v>0</v>
      </c>
      <c r="V17">
        <v>10.1639447281041</v>
      </c>
      <c r="W17">
        <v>0</v>
      </c>
      <c r="X17">
        <v>0</v>
      </c>
      <c r="Y17">
        <v>185.101356023059</v>
      </c>
      <c r="Z17">
        <v>0</v>
      </c>
      <c r="AA17">
        <v>0</v>
      </c>
      <c r="AB17">
        <v>197.09253425438601</v>
      </c>
      <c r="AC17">
        <v>0</v>
      </c>
      <c r="AD17">
        <v>0</v>
      </c>
      <c r="AE17">
        <v>78.652235249455202</v>
      </c>
      <c r="AF17">
        <v>0</v>
      </c>
      <c r="AG17">
        <v>0</v>
      </c>
      <c r="AH17">
        <v>84.6916872480286</v>
      </c>
      <c r="AI17">
        <v>0</v>
      </c>
      <c r="AJ17">
        <v>0</v>
      </c>
      <c r="AK17">
        <v>222.585296153336</v>
      </c>
      <c r="AL17">
        <v>0</v>
      </c>
      <c r="AM17">
        <v>0</v>
      </c>
      <c r="AN17">
        <v>221.10769636023699</v>
      </c>
      <c r="AO17">
        <v>0</v>
      </c>
      <c r="AP17">
        <v>0</v>
      </c>
      <c r="AQ17">
        <v>29.857137558662199</v>
      </c>
      <c r="AR17">
        <v>0</v>
      </c>
      <c r="AS17">
        <v>0</v>
      </c>
      <c r="AT17">
        <v>28.877858523890001</v>
      </c>
      <c r="AU17">
        <v>0</v>
      </c>
      <c r="AV17">
        <v>0</v>
      </c>
      <c r="AW17">
        <v>1.82892971801375</v>
      </c>
      <c r="AX17">
        <v>0</v>
      </c>
      <c r="AY17">
        <v>0</v>
      </c>
      <c r="AZ17">
        <v>1.73374235678988</v>
      </c>
    </row>
    <row r="18" spans="1:52" x14ac:dyDescent="0.45">
      <c r="A18">
        <v>16</v>
      </c>
      <c r="B18" t="s">
        <v>67</v>
      </c>
      <c r="C18">
        <v>16</v>
      </c>
      <c r="D18">
        <v>18.403157550660399</v>
      </c>
      <c r="E18">
        <v>4</v>
      </c>
      <c r="F18">
        <v>4</v>
      </c>
      <c r="G18">
        <v>9</v>
      </c>
      <c r="H18">
        <v>4.6285480793645402</v>
      </c>
      <c r="I18">
        <v>4.5175133125668303</v>
      </c>
      <c r="J18">
        <v>7.8539386080686198</v>
      </c>
      <c r="K18">
        <v>-7</v>
      </c>
      <c r="L18">
        <v>-6.6935054600229096</v>
      </c>
      <c r="M18">
        <v>-0.80563317493898201</v>
      </c>
      <c r="N18">
        <v>0.49913863496190197</v>
      </c>
      <c r="O18">
        <v>18</v>
      </c>
      <c r="P18">
        <v>18.805633174938901</v>
      </c>
      <c r="Q18">
        <v>25</v>
      </c>
      <c r="R18">
        <v>25.499138634961898</v>
      </c>
      <c r="S18">
        <v>0</v>
      </c>
      <c r="T18">
        <v>8.28919717436189</v>
      </c>
      <c r="U18">
        <v>0</v>
      </c>
      <c r="V18">
        <v>11.165051461581299</v>
      </c>
      <c r="W18">
        <v>0</v>
      </c>
      <c r="X18">
        <v>0</v>
      </c>
      <c r="Y18">
        <v>176.25221856457199</v>
      </c>
      <c r="Z18">
        <v>0</v>
      </c>
      <c r="AA18">
        <v>0</v>
      </c>
      <c r="AB18">
        <v>208.56778626054299</v>
      </c>
      <c r="AC18">
        <v>0</v>
      </c>
      <c r="AD18">
        <v>0</v>
      </c>
      <c r="AE18">
        <v>73.906641208601499</v>
      </c>
      <c r="AF18">
        <v>0</v>
      </c>
      <c r="AG18">
        <v>0</v>
      </c>
      <c r="AH18">
        <v>90.6263669961765</v>
      </c>
      <c r="AI18">
        <v>0</v>
      </c>
      <c r="AJ18">
        <v>0</v>
      </c>
      <c r="AK18">
        <v>224.47669043913601</v>
      </c>
      <c r="AL18">
        <v>0</v>
      </c>
      <c r="AM18">
        <v>0</v>
      </c>
      <c r="AN18">
        <v>218.03196936679399</v>
      </c>
      <c r="AO18">
        <v>0</v>
      </c>
      <c r="AP18">
        <v>0</v>
      </c>
      <c r="AQ18">
        <v>31.0474273993919</v>
      </c>
      <c r="AR18">
        <v>0</v>
      </c>
      <c r="AS18">
        <v>0</v>
      </c>
      <c r="AT18">
        <v>27.630079015500002</v>
      </c>
      <c r="AU18">
        <v>0</v>
      </c>
      <c r="AV18">
        <v>0</v>
      </c>
      <c r="AW18">
        <v>1.91499840663369</v>
      </c>
      <c r="AX18">
        <v>0</v>
      </c>
      <c r="AY18">
        <v>0</v>
      </c>
      <c r="AZ18">
        <v>1.60408181130937</v>
      </c>
    </row>
    <row r="19" spans="1:52" x14ac:dyDescent="0.45">
      <c r="A19">
        <v>17</v>
      </c>
      <c r="B19" t="s">
        <v>68</v>
      </c>
      <c r="C19">
        <v>19</v>
      </c>
      <c r="D19">
        <v>16.621806026535399</v>
      </c>
      <c r="E19">
        <v>5</v>
      </c>
      <c r="F19">
        <v>4</v>
      </c>
      <c r="G19">
        <v>8</v>
      </c>
      <c r="H19">
        <v>4.10412815009696</v>
      </c>
      <c r="I19">
        <v>4.30942157624456</v>
      </c>
      <c r="J19">
        <v>8.5864502736584694</v>
      </c>
      <c r="K19">
        <v>-10</v>
      </c>
      <c r="L19">
        <v>-9.8618326856337006</v>
      </c>
      <c r="M19">
        <v>0.39628128086201198</v>
      </c>
      <c r="N19">
        <v>-0.53444859522830801</v>
      </c>
      <c r="O19">
        <v>18</v>
      </c>
      <c r="P19">
        <v>17.603718719137898</v>
      </c>
      <c r="Q19">
        <v>28</v>
      </c>
      <c r="R19">
        <v>27.465551404771599</v>
      </c>
      <c r="S19">
        <v>0</v>
      </c>
      <c r="T19">
        <v>7.6900619695891796</v>
      </c>
      <c r="U19">
        <v>0</v>
      </c>
      <c r="V19">
        <v>12.0345642464214</v>
      </c>
      <c r="W19">
        <v>0</v>
      </c>
      <c r="X19">
        <v>0</v>
      </c>
      <c r="Y19">
        <v>170.796552914502</v>
      </c>
      <c r="Z19">
        <v>0</v>
      </c>
      <c r="AA19">
        <v>0</v>
      </c>
      <c r="AB19">
        <v>220.04977264286899</v>
      </c>
      <c r="AC19">
        <v>0</v>
      </c>
      <c r="AD19">
        <v>0</v>
      </c>
      <c r="AE19">
        <v>70.050278730280695</v>
      </c>
      <c r="AF19">
        <v>0</v>
      </c>
      <c r="AG19">
        <v>0</v>
      </c>
      <c r="AH19">
        <v>94.740861788517805</v>
      </c>
      <c r="AI19">
        <v>0</v>
      </c>
      <c r="AJ19">
        <v>0</v>
      </c>
      <c r="AK19">
        <v>225.478321940136</v>
      </c>
      <c r="AL19">
        <v>0</v>
      </c>
      <c r="AM19">
        <v>0</v>
      </c>
      <c r="AN19">
        <v>216.86377330246</v>
      </c>
      <c r="AO19">
        <v>0</v>
      </c>
      <c r="AP19">
        <v>0</v>
      </c>
      <c r="AQ19">
        <v>31.762671913766798</v>
      </c>
      <c r="AR19">
        <v>0</v>
      </c>
      <c r="AS19">
        <v>0</v>
      </c>
      <c r="AT19">
        <v>27.424012328352401</v>
      </c>
      <c r="AU19">
        <v>0</v>
      </c>
      <c r="AV19">
        <v>0</v>
      </c>
      <c r="AW19">
        <v>1.9551726125326301</v>
      </c>
      <c r="AX19">
        <v>0</v>
      </c>
      <c r="AY19">
        <v>0</v>
      </c>
      <c r="AZ19">
        <v>1.5818412024859601</v>
      </c>
    </row>
    <row r="20" spans="1:52" x14ac:dyDescent="0.45">
      <c r="C20">
        <f>SUM(Table1[Points])</f>
        <v>416</v>
      </c>
      <c r="D20">
        <f>SUBTOTAL(109,Table1[xPoints])</f>
        <v>418.08108309224565</v>
      </c>
      <c r="E20">
        <f>SUBTOTAL(109,Table1[Wins])</f>
        <v>110</v>
      </c>
      <c r="F20">
        <f>SUBTOTAL(109,Table1[Draws])</f>
        <v>86</v>
      </c>
      <c r="H20">
        <f>SUBTOTAL(109,Table1[xWins])</f>
        <v>112.08108309224649</v>
      </c>
      <c r="I20">
        <f>SUBTOTAL(109,Table1[xDraws])</f>
        <v>81.837833815506798</v>
      </c>
      <c r="O20">
        <f>SUBTOTAL(109,Table1[GoalsF])</f>
        <v>375</v>
      </c>
      <c r="P20">
        <f>SUBTOTAL(109,Table1[xGoalsF])</f>
        <v>396.18061128605774</v>
      </c>
    </row>
    <row r="22" spans="1:52" x14ac:dyDescent="0.45">
      <c r="C22">
        <v>416</v>
      </c>
      <c r="D22">
        <v>418.08108309224565</v>
      </c>
      <c r="E22">
        <v>110</v>
      </c>
      <c r="F22">
        <v>86</v>
      </c>
      <c r="H22">
        <v>112.08108309224649</v>
      </c>
      <c r="I22">
        <v>81.837833815506798</v>
      </c>
      <c r="O22">
        <v>375</v>
      </c>
      <c r="P22">
        <v>396.18061128605774</v>
      </c>
    </row>
    <row r="24" spans="1:52" x14ac:dyDescent="0.45">
      <c r="C24" s="1">
        <f>C22/D22</f>
        <v>0.99502229788333552</v>
      </c>
      <c r="D24" s="1"/>
      <c r="E24" s="1">
        <f>E22/H22</f>
        <v>0.98143234313203698</v>
      </c>
      <c r="F24" s="1">
        <f>F22/I22</f>
        <v>1.0508587042256798</v>
      </c>
      <c r="G24" s="1"/>
      <c r="H24" s="1"/>
      <c r="I24" s="1"/>
      <c r="J24" s="1"/>
      <c r="K24" s="1"/>
      <c r="L24" s="1"/>
      <c r="M24" s="1"/>
      <c r="N24" s="1"/>
      <c r="O24" s="1">
        <f>O22/P22</f>
        <v>0.946537991303253</v>
      </c>
    </row>
    <row r="25" spans="1:52" x14ac:dyDescent="0.45">
      <c r="J25">
        <f>110*2+86</f>
        <v>306</v>
      </c>
    </row>
    <row r="26" spans="1:52" x14ac:dyDescent="0.45">
      <c r="O26">
        <f>O22/153</f>
        <v>2.4509803921568629</v>
      </c>
      <c r="P26">
        <f>P22/153</f>
        <v>2.5894157600395933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Clausura2017_LigaMX_29-11-2021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2021-11-29T18:40:14Z</dcterms:created>
  <dcterms:modified xsi:type="dcterms:W3CDTF">2021-11-29T19:19:15Z</dcterms:modified>
</cp:coreProperties>
</file>