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9D76BF93-BB73-40F4-AFE0-91142968E972}" xr6:coauthVersionLast="47" xr6:coauthVersionMax="47" xr10:uidLastSave="{00000000-0000-0000-0000-000000000000}"/>
  <bookViews>
    <workbookView xWindow="-98" yWindow="-98" windowWidth="22695" windowHeight="14595"/>
  </bookViews>
  <sheets>
    <sheet name="Clausura2018_LigaMX_29-11-2021" sheetId="1" r:id="rId1"/>
  </sheets>
  <calcPr calcId="0"/>
</workbook>
</file>

<file path=xl/calcChain.xml><?xml version="1.0" encoding="utf-8"?>
<calcChain xmlns="http://schemas.openxmlformats.org/spreadsheetml/2006/main">
  <c r="P26" i="1" l="1"/>
  <c r="O26" i="1"/>
  <c r="K25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<sst xmlns="http://schemas.openxmlformats.org/spreadsheetml/2006/main" count="70" uniqueCount="70">
  <si>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</si>
  <si>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</si>
  <si>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</si>
  <si>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</si>
  <si>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</si>
  <si>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</si>
  <si>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</si>
  <si>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</si>
  <si>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</si>
  <si>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</si>
  <si>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</si>
  <si>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</si>
  <si>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</si>
  <si>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</si>
  <si>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</si>
  <si>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</si>
  <si>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</si>
  <si>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</si>
  <si>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</si>
  <si>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</si>
  <si>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</si>
  <si>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</si>
  <si>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</si>
  <si>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</si>
  <si>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</si>
  <si>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</si>
  <si>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</si>
  <si>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</si>
  <si>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</si>
  <si>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</si>
  <si>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</si>
  <si>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</si>
  <si>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</si>
  <si>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</si>
  <si>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</si>
  <si>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</si>
  <si>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</si>
  <si>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</si>
  <si>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</si>
  <si>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</si>
  <si>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</si>
  <si>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</si>
  <si>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</si>
  <si>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</si>
  <si>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</si>
  <si>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</si>
  <si>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</si>
  <si>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</si>
  <si>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</si>
  <si>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</si>
  <si>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</si>
  <si>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Veracruz</t>
  </si>
  <si>
    <t>Santos Laguna</t>
  </si>
  <si>
    <t>Necaxa</t>
  </si>
  <si>
    <t>U.A.N.L.- Tigres</t>
  </si>
  <si>
    <t>Monterrey</t>
  </si>
  <si>
    <t>Cruz Azul</t>
  </si>
  <si>
    <t>Pachuca</t>
  </si>
  <si>
    <t>Toluca</t>
  </si>
  <si>
    <t>Atlas</t>
  </si>
  <si>
    <t>Club Tijuana</t>
  </si>
  <si>
    <t>U.N.A.M.- Pumas</t>
  </si>
  <si>
    <t>Puebla</t>
  </si>
  <si>
    <t>Club America</t>
  </si>
  <si>
    <t>Lobos BUAP</t>
  </si>
  <si>
    <t>Queretaro</t>
  </si>
  <si>
    <t>Club Leon</t>
  </si>
  <si>
    <t>Monarcas</t>
  </si>
  <si>
    <t>Guadalajara Chivas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</si>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</sst>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O26" sqref="O26:P26"/>
    </sheetView>
  </sheetViews>
  <sheetFormatPr defaultRowHeight="14.25" x14ac:dyDescent="0.45"/>
  <cols>
    <col min="2" max="2" width="15.73046875" bestFit="1" customWidth="1"/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18</v>
      </c>
      <c r="D2">
        <v>17.657571859812201</v>
      </c>
      <c r="E2">
        <v>5</v>
      </c>
      <c r="F2">
        <v>3</v>
      </c>
      <c r="G2">
        <v>9</v>
      </c>
      <c r="H2">
        <v>4.3306316698214697</v>
      </c>
      <c r="I2">
        <v>4.6656768503477997</v>
      </c>
      <c r="J2">
        <v>8.0036914798307208</v>
      </c>
      <c r="K2">
        <v>-13</v>
      </c>
      <c r="L2">
        <v>-7.4885430671157298</v>
      </c>
      <c r="M2">
        <v>-6.2868615626870197</v>
      </c>
      <c r="N2">
        <v>0.77540462980276104</v>
      </c>
      <c r="O2">
        <v>12</v>
      </c>
      <c r="P2">
        <v>18.286861562687001</v>
      </c>
      <c r="Q2">
        <v>25</v>
      </c>
      <c r="R2">
        <v>25.775404629802701</v>
      </c>
      <c r="S2">
        <v>0</v>
      </c>
      <c r="T2">
        <v>8.0538519703819205</v>
      </c>
      <c r="U2">
        <v>0</v>
      </c>
      <c r="V2">
        <v>11.2479727138908</v>
      </c>
      <c r="W2">
        <v>0</v>
      </c>
      <c r="X2">
        <v>0</v>
      </c>
      <c r="Y2">
        <v>175.347468647461</v>
      </c>
      <c r="Z2">
        <v>0</v>
      </c>
      <c r="AA2">
        <v>0</v>
      </c>
      <c r="AB2">
        <v>211.19089941226801</v>
      </c>
      <c r="AC2">
        <v>0</v>
      </c>
      <c r="AD2">
        <v>0</v>
      </c>
      <c r="AE2">
        <v>72.405016794534802</v>
      </c>
      <c r="AF2">
        <v>0</v>
      </c>
      <c r="AG2">
        <v>0</v>
      </c>
      <c r="AH2">
        <v>90.623990979230399</v>
      </c>
      <c r="AI2">
        <v>0</v>
      </c>
      <c r="AJ2">
        <v>0</v>
      </c>
      <c r="AK2">
        <v>225.29194405242501</v>
      </c>
      <c r="AL2">
        <v>0</v>
      </c>
      <c r="AM2">
        <v>0</v>
      </c>
      <c r="AN2">
        <v>218.45223104737201</v>
      </c>
      <c r="AO2">
        <v>0</v>
      </c>
      <c r="AP2">
        <v>0</v>
      </c>
      <c r="AQ2">
        <v>31.433673879316402</v>
      </c>
      <c r="AR2">
        <v>0</v>
      </c>
      <c r="AS2">
        <v>0</v>
      </c>
      <c r="AT2">
        <v>28.192376273314601</v>
      </c>
      <c r="AU2">
        <v>0</v>
      </c>
      <c r="AV2">
        <v>0</v>
      </c>
      <c r="AW2">
        <v>1.9353022350593001</v>
      </c>
      <c r="AX2">
        <v>0</v>
      </c>
      <c r="AY2">
        <v>0</v>
      </c>
      <c r="AZ2">
        <v>1.65559964186599</v>
      </c>
    </row>
    <row r="3" spans="1:52" x14ac:dyDescent="0.45">
      <c r="A3">
        <v>1</v>
      </c>
      <c r="B3" t="s">
        <v>52</v>
      </c>
      <c r="C3">
        <v>29</v>
      </c>
      <c r="D3">
        <v>25.156619278480001</v>
      </c>
      <c r="E3">
        <v>9</v>
      </c>
      <c r="F3">
        <v>2</v>
      </c>
      <c r="G3">
        <v>6</v>
      </c>
      <c r="H3">
        <v>6.88985351148522</v>
      </c>
      <c r="I3">
        <v>4.4870587440243401</v>
      </c>
      <c r="J3">
        <v>5.6230877444904204</v>
      </c>
      <c r="K3">
        <v>9</v>
      </c>
      <c r="L3">
        <v>2.6564411206326901</v>
      </c>
      <c r="M3">
        <v>5.9438947581222097</v>
      </c>
      <c r="N3">
        <v>0.39966412124508399</v>
      </c>
      <c r="O3">
        <v>29</v>
      </c>
      <c r="P3">
        <v>23.056105241877699</v>
      </c>
      <c r="Q3">
        <v>20</v>
      </c>
      <c r="R3">
        <v>20.399664121244999</v>
      </c>
      <c r="S3">
        <v>0</v>
      </c>
      <c r="T3">
        <v>10.118490873056601</v>
      </c>
      <c r="U3">
        <v>0</v>
      </c>
      <c r="V3">
        <v>8.9717418765472594</v>
      </c>
      <c r="W3">
        <v>0</v>
      </c>
      <c r="X3">
        <v>0</v>
      </c>
      <c r="Y3">
        <v>198.06236127957601</v>
      </c>
      <c r="Z3">
        <v>0</v>
      </c>
      <c r="AA3">
        <v>0</v>
      </c>
      <c r="AB3">
        <v>185.24889525298499</v>
      </c>
      <c r="AC3">
        <v>0</v>
      </c>
      <c r="AD3">
        <v>0</v>
      </c>
      <c r="AE3">
        <v>84.956967645088099</v>
      </c>
      <c r="AF3">
        <v>0</v>
      </c>
      <c r="AG3">
        <v>0</v>
      </c>
      <c r="AH3">
        <v>78.555713900288595</v>
      </c>
      <c r="AI3">
        <v>0</v>
      </c>
      <c r="AJ3">
        <v>0</v>
      </c>
      <c r="AK3">
        <v>221.920639821766</v>
      </c>
      <c r="AL3">
        <v>0</v>
      </c>
      <c r="AM3">
        <v>0</v>
      </c>
      <c r="AN3">
        <v>223.75806740369799</v>
      </c>
      <c r="AO3">
        <v>0</v>
      </c>
      <c r="AP3">
        <v>0</v>
      </c>
      <c r="AQ3">
        <v>29.000475996358599</v>
      </c>
      <c r="AR3">
        <v>0</v>
      </c>
      <c r="AS3">
        <v>0</v>
      </c>
      <c r="AT3">
        <v>30.135884022433899</v>
      </c>
      <c r="AU3">
        <v>0</v>
      </c>
      <c r="AV3">
        <v>0</v>
      </c>
      <c r="AW3">
        <v>1.7494542252</v>
      </c>
      <c r="AX3">
        <v>0</v>
      </c>
      <c r="AY3">
        <v>0</v>
      </c>
      <c r="AZ3">
        <v>1.8252143970664201</v>
      </c>
    </row>
    <row r="4" spans="1:52" x14ac:dyDescent="0.45">
      <c r="A4">
        <v>2</v>
      </c>
      <c r="B4" t="s">
        <v>53</v>
      </c>
      <c r="C4">
        <v>22</v>
      </c>
      <c r="D4">
        <v>21.922775668634099</v>
      </c>
      <c r="E4">
        <v>4</v>
      </c>
      <c r="F4">
        <v>10</v>
      </c>
      <c r="G4">
        <v>3</v>
      </c>
      <c r="H4">
        <v>5.66646073157548</v>
      </c>
      <c r="I4">
        <v>4.9233934739076801</v>
      </c>
      <c r="J4">
        <v>6.4101457945168301</v>
      </c>
      <c r="K4">
        <v>6</v>
      </c>
      <c r="L4">
        <v>-1.7294748759624201</v>
      </c>
      <c r="M4">
        <v>0.42589401401136201</v>
      </c>
      <c r="N4">
        <v>7.30358086195106</v>
      </c>
      <c r="O4">
        <v>21</v>
      </c>
      <c r="P4">
        <v>20.574105985988599</v>
      </c>
      <c r="Q4">
        <v>15</v>
      </c>
      <c r="R4">
        <v>22.303580861951001</v>
      </c>
      <c r="S4">
        <v>0</v>
      </c>
      <c r="T4">
        <v>9.0274002338489492</v>
      </c>
      <c r="U4">
        <v>0</v>
      </c>
      <c r="V4">
        <v>9.7910789780454195</v>
      </c>
      <c r="W4">
        <v>0</v>
      </c>
      <c r="X4">
        <v>0</v>
      </c>
      <c r="Y4">
        <v>185.096059451347</v>
      </c>
      <c r="Z4">
        <v>0</v>
      </c>
      <c r="AA4">
        <v>0</v>
      </c>
      <c r="AB4">
        <v>193.85514803307299</v>
      </c>
      <c r="AC4">
        <v>0</v>
      </c>
      <c r="AD4">
        <v>0</v>
      </c>
      <c r="AE4">
        <v>79.151977949949497</v>
      </c>
      <c r="AF4">
        <v>0</v>
      </c>
      <c r="AG4">
        <v>0</v>
      </c>
      <c r="AH4">
        <v>83.228558604381604</v>
      </c>
      <c r="AI4">
        <v>0</v>
      </c>
      <c r="AJ4">
        <v>0</v>
      </c>
      <c r="AK4">
        <v>222.63598797394599</v>
      </c>
      <c r="AL4">
        <v>0</v>
      </c>
      <c r="AM4">
        <v>0</v>
      </c>
      <c r="AN4">
        <v>221.10260999094601</v>
      </c>
      <c r="AO4">
        <v>0</v>
      </c>
      <c r="AP4">
        <v>0</v>
      </c>
      <c r="AQ4">
        <v>30.133300696297098</v>
      </c>
      <c r="AR4">
        <v>0</v>
      </c>
      <c r="AS4">
        <v>0</v>
      </c>
      <c r="AT4">
        <v>29.092580271388201</v>
      </c>
      <c r="AU4">
        <v>0</v>
      </c>
      <c r="AV4">
        <v>0</v>
      </c>
      <c r="AW4">
        <v>1.8813665164456499</v>
      </c>
      <c r="AX4">
        <v>0</v>
      </c>
      <c r="AY4">
        <v>0</v>
      </c>
      <c r="AZ4">
        <v>1.7708351554569</v>
      </c>
    </row>
    <row r="5" spans="1:52" x14ac:dyDescent="0.45">
      <c r="A5">
        <v>3</v>
      </c>
      <c r="B5" t="s">
        <v>54</v>
      </c>
      <c r="C5">
        <v>28</v>
      </c>
      <c r="D5">
        <v>29.283493467315399</v>
      </c>
      <c r="E5">
        <v>7</v>
      </c>
      <c r="F5">
        <v>7</v>
      </c>
      <c r="G5">
        <v>3</v>
      </c>
      <c r="H5">
        <v>8.2254221378282999</v>
      </c>
      <c r="I5">
        <v>4.6072270538305702</v>
      </c>
      <c r="J5">
        <v>4.1673508083411104</v>
      </c>
      <c r="K5">
        <v>7</v>
      </c>
      <c r="L5">
        <v>8.6004406702964697</v>
      </c>
      <c r="M5">
        <v>-3.4730972174545802</v>
      </c>
      <c r="N5">
        <v>1.87265654715811</v>
      </c>
      <c r="O5">
        <v>23</v>
      </c>
      <c r="P5">
        <v>26.473097217454502</v>
      </c>
      <c r="Q5">
        <v>16</v>
      </c>
      <c r="R5">
        <v>17.872656547158101</v>
      </c>
      <c r="S5">
        <v>0</v>
      </c>
      <c r="T5">
        <v>11.572604383319399</v>
      </c>
      <c r="U5">
        <v>0</v>
      </c>
      <c r="V5">
        <v>7.7935829574174802</v>
      </c>
      <c r="W5">
        <v>0</v>
      </c>
      <c r="X5">
        <v>0</v>
      </c>
      <c r="Y5">
        <v>215.13453645041901</v>
      </c>
      <c r="Z5">
        <v>0</v>
      </c>
      <c r="AA5">
        <v>0</v>
      </c>
      <c r="AB5">
        <v>171.86434888789299</v>
      </c>
      <c r="AC5">
        <v>0</v>
      </c>
      <c r="AD5">
        <v>0</v>
      </c>
      <c r="AE5">
        <v>92.696806748861505</v>
      </c>
      <c r="AF5">
        <v>0</v>
      </c>
      <c r="AG5">
        <v>0</v>
      </c>
      <c r="AH5">
        <v>70.777176457833093</v>
      </c>
      <c r="AI5">
        <v>0</v>
      </c>
      <c r="AJ5">
        <v>0</v>
      </c>
      <c r="AK5">
        <v>217.87889745674701</v>
      </c>
      <c r="AL5">
        <v>0</v>
      </c>
      <c r="AM5">
        <v>0</v>
      </c>
      <c r="AN5">
        <v>225.29676201535301</v>
      </c>
      <c r="AO5">
        <v>0</v>
      </c>
      <c r="AP5">
        <v>0</v>
      </c>
      <c r="AQ5">
        <v>27.536154691810701</v>
      </c>
      <c r="AR5">
        <v>0</v>
      </c>
      <c r="AS5">
        <v>0</v>
      </c>
      <c r="AT5">
        <v>31.672355118311899</v>
      </c>
      <c r="AU5">
        <v>0</v>
      </c>
      <c r="AV5">
        <v>0</v>
      </c>
      <c r="AW5">
        <v>1.51372372978652</v>
      </c>
      <c r="AX5">
        <v>0</v>
      </c>
      <c r="AY5">
        <v>0</v>
      </c>
      <c r="AZ5">
        <v>1.98301692330853</v>
      </c>
    </row>
    <row r="6" spans="1:52" x14ac:dyDescent="0.45">
      <c r="A6">
        <v>4</v>
      </c>
      <c r="B6" t="s">
        <v>55</v>
      </c>
      <c r="C6">
        <v>29</v>
      </c>
      <c r="D6">
        <v>29.9761345675375</v>
      </c>
      <c r="E6">
        <v>8</v>
      </c>
      <c r="F6">
        <v>5</v>
      </c>
      <c r="G6">
        <v>4</v>
      </c>
      <c r="H6">
        <v>8.5643728795955791</v>
      </c>
      <c r="I6">
        <v>4.2830159287507596</v>
      </c>
      <c r="J6">
        <v>4.1526111916536497</v>
      </c>
      <c r="K6">
        <v>9</v>
      </c>
      <c r="L6">
        <v>9.7571667104429896</v>
      </c>
      <c r="M6">
        <v>2.4152822343726101</v>
      </c>
      <c r="N6">
        <v>-3.1724489448156099</v>
      </c>
      <c r="O6">
        <v>30</v>
      </c>
      <c r="P6">
        <v>27.5847177656273</v>
      </c>
      <c r="Q6">
        <v>21</v>
      </c>
      <c r="R6">
        <v>17.827551055184301</v>
      </c>
      <c r="S6">
        <v>0</v>
      </c>
      <c r="T6">
        <v>12.0883790127876</v>
      </c>
      <c r="U6">
        <v>0</v>
      </c>
      <c r="V6">
        <v>7.8144244017943496</v>
      </c>
      <c r="W6">
        <v>0</v>
      </c>
      <c r="X6">
        <v>0</v>
      </c>
      <c r="Y6">
        <v>218.39642336787199</v>
      </c>
      <c r="Z6">
        <v>0</v>
      </c>
      <c r="AA6">
        <v>0</v>
      </c>
      <c r="AB6">
        <v>171.747690218885</v>
      </c>
      <c r="AC6">
        <v>0</v>
      </c>
      <c r="AD6">
        <v>0</v>
      </c>
      <c r="AE6">
        <v>94.889369276665306</v>
      </c>
      <c r="AF6">
        <v>0</v>
      </c>
      <c r="AG6">
        <v>0</v>
      </c>
      <c r="AH6">
        <v>70.963297781737893</v>
      </c>
      <c r="AI6">
        <v>0</v>
      </c>
      <c r="AJ6">
        <v>0</v>
      </c>
      <c r="AK6">
        <v>217.428127691051</v>
      </c>
      <c r="AL6">
        <v>0</v>
      </c>
      <c r="AM6">
        <v>0</v>
      </c>
      <c r="AN6">
        <v>225.60411978834799</v>
      </c>
      <c r="AO6">
        <v>0</v>
      </c>
      <c r="AP6">
        <v>0</v>
      </c>
      <c r="AQ6">
        <v>27.8055064745013</v>
      </c>
      <c r="AR6">
        <v>0</v>
      </c>
      <c r="AS6">
        <v>0</v>
      </c>
      <c r="AT6">
        <v>31.6348352898186</v>
      </c>
      <c r="AU6">
        <v>0</v>
      </c>
      <c r="AV6">
        <v>0</v>
      </c>
      <c r="AW6">
        <v>1.6037051980022401</v>
      </c>
      <c r="AX6">
        <v>0</v>
      </c>
      <c r="AY6">
        <v>0</v>
      </c>
      <c r="AZ6">
        <v>1.88796377935874</v>
      </c>
    </row>
    <row r="7" spans="1:52" x14ac:dyDescent="0.45">
      <c r="A7">
        <v>5</v>
      </c>
      <c r="B7" t="s">
        <v>56</v>
      </c>
      <c r="C7">
        <v>22</v>
      </c>
      <c r="D7">
        <v>26.595661658320498</v>
      </c>
      <c r="E7">
        <v>5</v>
      </c>
      <c r="F7">
        <v>7</v>
      </c>
      <c r="G7">
        <v>5</v>
      </c>
      <c r="H7">
        <v>7.30789255571651</v>
      </c>
      <c r="I7">
        <v>4.67198399117098</v>
      </c>
      <c r="J7">
        <v>5.0201234531125003</v>
      </c>
      <c r="K7">
        <v>4</v>
      </c>
      <c r="L7">
        <v>4.7766634335678297</v>
      </c>
      <c r="M7">
        <v>-2.1756824805734101</v>
      </c>
      <c r="N7">
        <v>1.3990190470055801</v>
      </c>
      <c r="O7">
        <v>22</v>
      </c>
      <c r="P7">
        <v>24.1756824805734</v>
      </c>
      <c r="Q7">
        <v>18</v>
      </c>
      <c r="R7">
        <v>19.399019047005499</v>
      </c>
      <c r="S7">
        <v>0</v>
      </c>
      <c r="T7">
        <v>10.5620045351241</v>
      </c>
      <c r="U7">
        <v>0</v>
      </c>
      <c r="V7">
        <v>8.5854752210445699</v>
      </c>
      <c r="W7">
        <v>0</v>
      </c>
      <c r="X7">
        <v>0</v>
      </c>
      <c r="Y7">
        <v>202.98132183019899</v>
      </c>
      <c r="Z7">
        <v>0</v>
      </c>
      <c r="AA7">
        <v>0</v>
      </c>
      <c r="AB7">
        <v>180.33829491880201</v>
      </c>
      <c r="AC7">
        <v>0</v>
      </c>
      <c r="AD7">
        <v>0</v>
      </c>
      <c r="AE7">
        <v>87.724429840477796</v>
      </c>
      <c r="AF7">
        <v>0</v>
      </c>
      <c r="AG7">
        <v>0</v>
      </c>
      <c r="AH7">
        <v>76.310165156553396</v>
      </c>
      <c r="AI7">
        <v>0</v>
      </c>
      <c r="AJ7">
        <v>0</v>
      </c>
      <c r="AK7">
        <v>220.880404009177</v>
      </c>
      <c r="AL7">
        <v>0</v>
      </c>
      <c r="AM7">
        <v>0</v>
      </c>
      <c r="AN7">
        <v>224.95984155956401</v>
      </c>
      <c r="AO7">
        <v>0</v>
      </c>
      <c r="AP7">
        <v>0</v>
      </c>
      <c r="AQ7">
        <v>28.320990742906702</v>
      </c>
      <c r="AR7">
        <v>0</v>
      </c>
      <c r="AS7">
        <v>0</v>
      </c>
      <c r="AT7">
        <v>30.612325591189698</v>
      </c>
      <c r="AU7">
        <v>0</v>
      </c>
      <c r="AV7">
        <v>0</v>
      </c>
      <c r="AW7">
        <v>1.6603505036519699</v>
      </c>
      <c r="AX7">
        <v>0</v>
      </c>
      <c r="AY7">
        <v>0</v>
      </c>
      <c r="AZ7">
        <v>1.9287134618700399</v>
      </c>
    </row>
    <row r="8" spans="1:52" x14ac:dyDescent="0.45">
      <c r="A8">
        <v>6</v>
      </c>
      <c r="B8" t="s">
        <v>57</v>
      </c>
      <c r="C8">
        <v>23</v>
      </c>
      <c r="D8">
        <v>25.0303499041047</v>
      </c>
      <c r="E8">
        <v>6</v>
      </c>
      <c r="F8">
        <v>5</v>
      </c>
      <c r="G8">
        <v>6</v>
      </c>
      <c r="H8">
        <v>6.8485397866079296</v>
      </c>
      <c r="I8">
        <v>4.4847305442809597</v>
      </c>
      <c r="J8">
        <v>5.6667296691110902</v>
      </c>
      <c r="K8">
        <v>2</v>
      </c>
      <c r="L8">
        <v>2.6843284300057801</v>
      </c>
      <c r="M8">
        <v>5.7586770373369998</v>
      </c>
      <c r="N8">
        <v>-6.4430054673427897</v>
      </c>
      <c r="O8">
        <v>29</v>
      </c>
      <c r="P8">
        <v>23.241322962662899</v>
      </c>
      <c r="Q8">
        <v>27</v>
      </c>
      <c r="R8">
        <v>20.5569945326572</v>
      </c>
      <c r="S8">
        <v>0</v>
      </c>
      <c r="T8">
        <v>10.185866073873299</v>
      </c>
      <c r="U8">
        <v>0</v>
      </c>
      <c r="V8">
        <v>9.0062563764120807</v>
      </c>
      <c r="W8">
        <v>0</v>
      </c>
      <c r="X8">
        <v>0</v>
      </c>
      <c r="Y8">
        <v>197.70090719425801</v>
      </c>
      <c r="Z8">
        <v>0</v>
      </c>
      <c r="AA8">
        <v>0</v>
      </c>
      <c r="AB8">
        <v>185.75981810498601</v>
      </c>
      <c r="AC8">
        <v>0</v>
      </c>
      <c r="AD8">
        <v>0</v>
      </c>
      <c r="AE8">
        <v>85.135447882009203</v>
      </c>
      <c r="AF8">
        <v>0</v>
      </c>
      <c r="AG8">
        <v>0</v>
      </c>
      <c r="AH8">
        <v>78.795004007427707</v>
      </c>
      <c r="AI8">
        <v>0</v>
      </c>
      <c r="AJ8">
        <v>0</v>
      </c>
      <c r="AK8">
        <v>221.330085581623</v>
      </c>
      <c r="AL8">
        <v>0</v>
      </c>
      <c r="AM8">
        <v>0</v>
      </c>
      <c r="AN8">
        <v>223.68921419176499</v>
      </c>
      <c r="AO8">
        <v>0</v>
      </c>
      <c r="AP8">
        <v>0</v>
      </c>
      <c r="AQ8">
        <v>28.824480293035201</v>
      </c>
      <c r="AR8">
        <v>0</v>
      </c>
      <c r="AS8">
        <v>0</v>
      </c>
      <c r="AT8">
        <v>30.0885450622559</v>
      </c>
      <c r="AU8">
        <v>0</v>
      </c>
      <c r="AV8">
        <v>0</v>
      </c>
      <c r="AW8">
        <v>1.80160084934003</v>
      </c>
      <c r="AX8">
        <v>0</v>
      </c>
      <c r="AY8">
        <v>0</v>
      </c>
      <c r="AZ8">
        <v>1.81849075578593</v>
      </c>
    </row>
    <row r="9" spans="1:52" x14ac:dyDescent="0.45">
      <c r="A9">
        <v>7</v>
      </c>
      <c r="B9" t="s">
        <v>58</v>
      </c>
      <c r="C9">
        <v>36</v>
      </c>
      <c r="D9">
        <v>24.3452025856453</v>
      </c>
      <c r="E9">
        <v>11</v>
      </c>
      <c r="F9">
        <v>3</v>
      </c>
      <c r="G9">
        <v>3</v>
      </c>
      <c r="H9">
        <v>6.5574727917821098</v>
      </c>
      <c r="I9">
        <v>4.6727842102989801</v>
      </c>
      <c r="J9">
        <v>5.7697429979189003</v>
      </c>
      <c r="K9">
        <v>11</v>
      </c>
      <c r="L9">
        <v>1.95147816724903</v>
      </c>
      <c r="M9">
        <v>1.2300983301155599</v>
      </c>
      <c r="N9">
        <v>7.8184235026353903</v>
      </c>
      <c r="O9">
        <v>24</v>
      </c>
      <c r="P9">
        <v>22.769901669884401</v>
      </c>
      <c r="Q9">
        <v>13</v>
      </c>
      <c r="R9">
        <v>20.818423502635302</v>
      </c>
      <c r="S9">
        <v>0</v>
      </c>
      <c r="T9">
        <v>9.9550073267091292</v>
      </c>
      <c r="U9">
        <v>0</v>
      </c>
      <c r="V9">
        <v>9.08295254993177</v>
      </c>
      <c r="W9">
        <v>0</v>
      </c>
      <c r="X9">
        <v>0</v>
      </c>
      <c r="Y9">
        <v>194.74264160732901</v>
      </c>
      <c r="Z9">
        <v>0</v>
      </c>
      <c r="AA9">
        <v>0</v>
      </c>
      <c r="AB9">
        <v>187.95691019416299</v>
      </c>
      <c r="AC9">
        <v>0</v>
      </c>
      <c r="AD9">
        <v>0</v>
      </c>
      <c r="AE9">
        <v>82.835661455303097</v>
      </c>
      <c r="AF9">
        <v>0</v>
      </c>
      <c r="AG9">
        <v>0</v>
      </c>
      <c r="AH9">
        <v>79.105815044965794</v>
      </c>
      <c r="AI9">
        <v>0</v>
      </c>
      <c r="AJ9">
        <v>0</v>
      </c>
      <c r="AK9">
        <v>221.057198597178</v>
      </c>
      <c r="AL9">
        <v>0</v>
      </c>
      <c r="AM9">
        <v>0</v>
      </c>
      <c r="AN9">
        <v>221.90565616451701</v>
      </c>
      <c r="AO9">
        <v>0</v>
      </c>
      <c r="AP9">
        <v>0</v>
      </c>
      <c r="AQ9">
        <v>29.5900552255743</v>
      </c>
      <c r="AR9">
        <v>0</v>
      </c>
      <c r="AS9">
        <v>0</v>
      </c>
      <c r="AT9">
        <v>29.789871735664001</v>
      </c>
      <c r="AU9">
        <v>0</v>
      </c>
      <c r="AV9">
        <v>0</v>
      </c>
      <c r="AW9">
        <v>1.8293993948754499</v>
      </c>
      <c r="AX9">
        <v>0</v>
      </c>
      <c r="AY9">
        <v>0</v>
      </c>
      <c r="AZ9">
        <v>1.7661549894339901</v>
      </c>
    </row>
    <row r="10" spans="1:52" x14ac:dyDescent="0.45">
      <c r="A10">
        <v>8</v>
      </c>
      <c r="B10" t="s">
        <v>59</v>
      </c>
      <c r="C10">
        <v>18</v>
      </c>
      <c r="D10">
        <v>18.7142963175848</v>
      </c>
      <c r="E10">
        <v>5</v>
      </c>
      <c r="F10">
        <v>3</v>
      </c>
      <c r="G10">
        <v>9</v>
      </c>
      <c r="H10">
        <v>4.6966777591147801</v>
      </c>
      <c r="I10">
        <v>4.6242630402404803</v>
      </c>
      <c r="J10">
        <v>7.67905920064472</v>
      </c>
      <c r="K10">
        <v>-9</v>
      </c>
      <c r="L10">
        <v>-6.7144288946986599</v>
      </c>
      <c r="M10">
        <v>-1.7962506161970599</v>
      </c>
      <c r="N10">
        <v>-0.48932048910427201</v>
      </c>
      <c r="O10">
        <v>17</v>
      </c>
      <c r="P10">
        <v>18.796250616197</v>
      </c>
      <c r="Q10">
        <v>26</v>
      </c>
      <c r="R10">
        <v>25.510679510895699</v>
      </c>
      <c r="S10">
        <v>0</v>
      </c>
      <c r="T10">
        <v>8.2204905590899493</v>
      </c>
      <c r="U10">
        <v>0</v>
      </c>
      <c r="V10">
        <v>11.175819841724399</v>
      </c>
      <c r="W10">
        <v>0</v>
      </c>
      <c r="X10">
        <v>0</v>
      </c>
      <c r="Y10">
        <v>177.03482653931701</v>
      </c>
      <c r="Z10">
        <v>0</v>
      </c>
      <c r="AA10">
        <v>0</v>
      </c>
      <c r="AB10">
        <v>208.40505350896399</v>
      </c>
      <c r="AC10">
        <v>0</v>
      </c>
      <c r="AD10">
        <v>0</v>
      </c>
      <c r="AE10">
        <v>73.240478803975705</v>
      </c>
      <c r="AF10">
        <v>0</v>
      </c>
      <c r="AG10">
        <v>0</v>
      </c>
      <c r="AH10">
        <v>89.385401712899395</v>
      </c>
      <c r="AI10">
        <v>0</v>
      </c>
      <c r="AJ10">
        <v>0</v>
      </c>
      <c r="AK10">
        <v>224.82079643282</v>
      </c>
      <c r="AL10">
        <v>0</v>
      </c>
      <c r="AM10">
        <v>0</v>
      </c>
      <c r="AN10">
        <v>220.37101602871999</v>
      </c>
      <c r="AO10">
        <v>0</v>
      </c>
      <c r="AP10">
        <v>0</v>
      </c>
      <c r="AQ10">
        <v>31.154681117863301</v>
      </c>
      <c r="AR10">
        <v>0</v>
      </c>
      <c r="AS10">
        <v>0</v>
      </c>
      <c r="AT10">
        <v>28.433403116170901</v>
      </c>
      <c r="AU10">
        <v>0</v>
      </c>
      <c r="AV10">
        <v>0</v>
      </c>
      <c r="AW10">
        <v>1.92498225237946</v>
      </c>
      <c r="AX10">
        <v>0</v>
      </c>
      <c r="AY10">
        <v>0</v>
      </c>
      <c r="AZ10">
        <v>1.65839464689464</v>
      </c>
    </row>
    <row r="11" spans="1:52" x14ac:dyDescent="0.45">
      <c r="A11">
        <v>9</v>
      </c>
      <c r="B11" t="s">
        <v>60</v>
      </c>
      <c r="C11">
        <v>25</v>
      </c>
      <c r="D11">
        <v>24.050608676069</v>
      </c>
      <c r="E11">
        <v>6</v>
      </c>
      <c r="F11">
        <v>7</v>
      </c>
      <c r="G11">
        <v>4</v>
      </c>
      <c r="H11">
        <v>6.5220862922530802</v>
      </c>
      <c r="I11">
        <v>4.4843497993098103</v>
      </c>
      <c r="J11">
        <v>5.99356390843709</v>
      </c>
      <c r="K11">
        <v>6</v>
      </c>
      <c r="L11">
        <v>0.88788311958467103</v>
      </c>
      <c r="M11">
        <v>-4.6253742007682304</v>
      </c>
      <c r="N11">
        <v>9.7374910811835598</v>
      </c>
      <c r="O11">
        <v>18</v>
      </c>
      <c r="P11">
        <v>22.625374200768199</v>
      </c>
      <c r="Q11">
        <v>12</v>
      </c>
      <c r="R11">
        <v>21.737491081183499</v>
      </c>
      <c r="S11">
        <v>0</v>
      </c>
      <c r="T11">
        <v>9.8403543060192291</v>
      </c>
      <c r="U11">
        <v>0</v>
      </c>
      <c r="V11">
        <v>9.5092522687375194</v>
      </c>
      <c r="W11">
        <v>0</v>
      </c>
      <c r="X11">
        <v>0</v>
      </c>
      <c r="Y11">
        <v>195.94671874332599</v>
      </c>
      <c r="Z11">
        <v>0</v>
      </c>
      <c r="AA11">
        <v>0</v>
      </c>
      <c r="AB11">
        <v>190.373125786244</v>
      </c>
      <c r="AC11">
        <v>0</v>
      </c>
      <c r="AD11">
        <v>0</v>
      </c>
      <c r="AE11">
        <v>83.581865702816401</v>
      </c>
      <c r="AF11">
        <v>0</v>
      </c>
      <c r="AG11">
        <v>0</v>
      </c>
      <c r="AH11">
        <v>81.575497848102401</v>
      </c>
      <c r="AI11">
        <v>0</v>
      </c>
      <c r="AJ11">
        <v>0</v>
      </c>
      <c r="AK11">
        <v>221.777234798341</v>
      </c>
      <c r="AL11">
        <v>0</v>
      </c>
      <c r="AM11">
        <v>0</v>
      </c>
      <c r="AN11">
        <v>222.63645327684301</v>
      </c>
      <c r="AO11">
        <v>0</v>
      </c>
      <c r="AP11">
        <v>0</v>
      </c>
      <c r="AQ11">
        <v>28.803750528124901</v>
      </c>
      <c r="AR11">
        <v>0</v>
      </c>
      <c r="AS11">
        <v>0</v>
      </c>
      <c r="AT11">
        <v>29.548437587753501</v>
      </c>
      <c r="AU11">
        <v>0</v>
      </c>
      <c r="AV11">
        <v>0</v>
      </c>
      <c r="AW11">
        <v>1.69619196776576</v>
      </c>
      <c r="AX11">
        <v>0</v>
      </c>
      <c r="AY11">
        <v>0</v>
      </c>
      <c r="AZ11">
        <v>1.7857200565031901</v>
      </c>
    </row>
    <row r="12" spans="1:52" x14ac:dyDescent="0.45">
      <c r="A12">
        <v>10</v>
      </c>
      <c r="B12" t="s">
        <v>61</v>
      </c>
      <c r="C12">
        <v>24</v>
      </c>
      <c r="D12">
        <v>21.5433470611828</v>
      </c>
      <c r="E12">
        <v>6</v>
      </c>
      <c r="F12">
        <v>6</v>
      </c>
      <c r="G12">
        <v>5</v>
      </c>
      <c r="H12">
        <v>5.6778398574879096</v>
      </c>
      <c r="I12">
        <v>4.5098274887191003</v>
      </c>
      <c r="J12">
        <v>6.8123326537929803</v>
      </c>
      <c r="K12">
        <v>0</v>
      </c>
      <c r="L12">
        <v>-2.7618712246406099</v>
      </c>
      <c r="M12">
        <v>3.5251611266059899</v>
      </c>
      <c r="N12">
        <v>-0.76328990196538204</v>
      </c>
      <c r="O12">
        <v>24</v>
      </c>
      <c r="P12">
        <v>20.474838873393999</v>
      </c>
      <c r="Q12">
        <v>24</v>
      </c>
      <c r="R12">
        <v>23.2367100980346</v>
      </c>
      <c r="S12">
        <v>0</v>
      </c>
      <c r="T12">
        <v>9.01225940504413</v>
      </c>
      <c r="U12">
        <v>0</v>
      </c>
      <c r="V12">
        <v>10.1947248745679</v>
      </c>
      <c r="W12">
        <v>0</v>
      </c>
      <c r="X12">
        <v>0</v>
      </c>
      <c r="Y12">
        <v>186.09527067336001</v>
      </c>
      <c r="Z12">
        <v>0</v>
      </c>
      <c r="AA12">
        <v>0</v>
      </c>
      <c r="AB12">
        <v>198.18525634414999</v>
      </c>
      <c r="AC12">
        <v>0</v>
      </c>
      <c r="AD12">
        <v>0</v>
      </c>
      <c r="AE12">
        <v>78.805530933534101</v>
      </c>
      <c r="AF12">
        <v>0</v>
      </c>
      <c r="AG12">
        <v>0</v>
      </c>
      <c r="AH12">
        <v>85.034718872635494</v>
      </c>
      <c r="AI12">
        <v>0</v>
      </c>
      <c r="AJ12">
        <v>0</v>
      </c>
      <c r="AK12">
        <v>223.65540380364601</v>
      </c>
      <c r="AL12">
        <v>0</v>
      </c>
      <c r="AM12">
        <v>0</v>
      </c>
      <c r="AN12">
        <v>221.355936300471</v>
      </c>
      <c r="AO12">
        <v>0</v>
      </c>
      <c r="AP12">
        <v>0</v>
      </c>
      <c r="AQ12">
        <v>30.045382385845201</v>
      </c>
      <c r="AR12">
        <v>0</v>
      </c>
      <c r="AS12">
        <v>0</v>
      </c>
      <c r="AT12">
        <v>28.996209246257202</v>
      </c>
      <c r="AU12">
        <v>0</v>
      </c>
      <c r="AV12">
        <v>0</v>
      </c>
      <c r="AW12">
        <v>1.83958746240406</v>
      </c>
      <c r="AX12">
        <v>0</v>
      </c>
      <c r="AY12">
        <v>0</v>
      </c>
      <c r="AZ12">
        <v>1.7677537462953601</v>
      </c>
    </row>
    <row r="13" spans="1:52" x14ac:dyDescent="0.45">
      <c r="A13">
        <v>11</v>
      </c>
      <c r="B13" t="s">
        <v>62</v>
      </c>
      <c r="C13">
        <v>23</v>
      </c>
      <c r="D13">
        <v>21.515567844361001</v>
      </c>
      <c r="E13">
        <v>7</v>
      </c>
      <c r="F13">
        <v>2</v>
      </c>
      <c r="G13">
        <v>8</v>
      </c>
      <c r="H13">
        <v>5.5649921587559499</v>
      </c>
      <c r="I13">
        <v>4.8205913680931802</v>
      </c>
      <c r="J13">
        <v>6.6144164731508504</v>
      </c>
      <c r="K13">
        <v>-1</v>
      </c>
      <c r="L13">
        <v>-2.34822229779332</v>
      </c>
      <c r="M13">
        <v>2.5509466508980099</v>
      </c>
      <c r="N13">
        <v>-1.2027243531046901</v>
      </c>
      <c r="O13">
        <v>23</v>
      </c>
      <c r="P13">
        <v>20.449053349101899</v>
      </c>
      <c r="Q13">
        <v>24</v>
      </c>
      <c r="R13">
        <v>22.797275646895301</v>
      </c>
      <c r="S13">
        <v>0</v>
      </c>
      <c r="T13">
        <v>8.9447340222095892</v>
      </c>
      <c r="U13">
        <v>0</v>
      </c>
      <c r="V13">
        <v>9.9658605006234193</v>
      </c>
      <c r="W13">
        <v>0</v>
      </c>
      <c r="X13">
        <v>0</v>
      </c>
      <c r="Y13">
        <v>183.858731797871</v>
      </c>
      <c r="Z13">
        <v>0</v>
      </c>
      <c r="AA13">
        <v>0</v>
      </c>
      <c r="AB13">
        <v>197.23717029169501</v>
      </c>
      <c r="AC13">
        <v>0</v>
      </c>
      <c r="AD13">
        <v>0</v>
      </c>
      <c r="AE13">
        <v>77.994811102638195</v>
      </c>
      <c r="AF13">
        <v>0</v>
      </c>
      <c r="AG13">
        <v>0</v>
      </c>
      <c r="AH13">
        <v>84.261640596656306</v>
      </c>
      <c r="AI13">
        <v>0</v>
      </c>
      <c r="AJ13">
        <v>0</v>
      </c>
      <c r="AK13">
        <v>223.66174021473901</v>
      </c>
      <c r="AL13">
        <v>0</v>
      </c>
      <c r="AM13">
        <v>0</v>
      </c>
      <c r="AN13">
        <v>221.40886029787299</v>
      </c>
      <c r="AO13">
        <v>0</v>
      </c>
      <c r="AP13">
        <v>0</v>
      </c>
      <c r="AQ13">
        <v>30.342759168714</v>
      </c>
      <c r="AR13">
        <v>0</v>
      </c>
      <c r="AS13">
        <v>0</v>
      </c>
      <c r="AT13">
        <v>29.088868485944001</v>
      </c>
      <c r="AU13">
        <v>0</v>
      </c>
      <c r="AV13">
        <v>0</v>
      </c>
      <c r="AW13">
        <v>1.8930834648089001</v>
      </c>
      <c r="AX13">
        <v>0</v>
      </c>
      <c r="AY13">
        <v>0</v>
      </c>
      <c r="AZ13">
        <v>1.68146640894721</v>
      </c>
    </row>
    <row r="14" spans="1:52" x14ac:dyDescent="0.45">
      <c r="A14">
        <v>12</v>
      </c>
      <c r="B14" t="s">
        <v>63</v>
      </c>
      <c r="C14">
        <v>29</v>
      </c>
      <c r="D14">
        <v>27.321501885546802</v>
      </c>
      <c r="E14">
        <v>7</v>
      </c>
      <c r="F14">
        <v>8</v>
      </c>
      <c r="G14">
        <v>2</v>
      </c>
      <c r="H14">
        <v>7.5398531868071004</v>
      </c>
      <c r="I14">
        <v>4.7019423251254997</v>
      </c>
      <c r="J14">
        <v>4.7582044880673804</v>
      </c>
      <c r="K14">
        <v>10</v>
      </c>
      <c r="L14">
        <v>5.9469466796889403</v>
      </c>
      <c r="M14">
        <v>-0.81109404957674502</v>
      </c>
      <c r="N14">
        <v>4.8641473698877897</v>
      </c>
      <c r="O14">
        <v>24</v>
      </c>
      <c r="P14">
        <v>24.811094049576699</v>
      </c>
      <c r="Q14">
        <v>14</v>
      </c>
      <c r="R14">
        <v>18.864147369887799</v>
      </c>
      <c r="S14">
        <v>0</v>
      </c>
      <c r="T14">
        <v>10.8608349276253</v>
      </c>
      <c r="U14">
        <v>0</v>
      </c>
      <c r="V14">
        <v>8.2808617946362801</v>
      </c>
      <c r="W14">
        <v>0</v>
      </c>
      <c r="X14">
        <v>0</v>
      </c>
      <c r="Y14">
        <v>206.43044853857401</v>
      </c>
      <c r="Z14">
        <v>0</v>
      </c>
      <c r="AA14">
        <v>0</v>
      </c>
      <c r="AB14">
        <v>175.24421312791401</v>
      </c>
      <c r="AC14">
        <v>0</v>
      </c>
      <c r="AD14">
        <v>0</v>
      </c>
      <c r="AE14">
        <v>89.942984744190099</v>
      </c>
      <c r="AF14">
        <v>0</v>
      </c>
      <c r="AG14">
        <v>0</v>
      </c>
      <c r="AH14">
        <v>73.986939148539406</v>
      </c>
      <c r="AI14">
        <v>0</v>
      </c>
      <c r="AJ14">
        <v>0</v>
      </c>
      <c r="AK14">
        <v>219.13342871764101</v>
      </c>
      <c r="AL14">
        <v>0</v>
      </c>
      <c r="AM14">
        <v>0</v>
      </c>
      <c r="AN14">
        <v>224.77954931363001</v>
      </c>
      <c r="AO14">
        <v>0</v>
      </c>
      <c r="AP14">
        <v>0</v>
      </c>
      <c r="AQ14">
        <v>27.756381235930299</v>
      </c>
      <c r="AR14">
        <v>0</v>
      </c>
      <c r="AS14">
        <v>0</v>
      </c>
      <c r="AT14">
        <v>31.123391780521501</v>
      </c>
      <c r="AU14">
        <v>0</v>
      </c>
      <c r="AV14">
        <v>0</v>
      </c>
      <c r="AW14">
        <v>1.5929327084206499</v>
      </c>
      <c r="AX14">
        <v>0</v>
      </c>
      <c r="AY14">
        <v>0</v>
      </c>
      <c r="AZ14">
        <v>2.0060176496908801</v>
      </c>
    </row>
    <row r="15" spans="1:52" x14ac:dyDescent="0.45">
      <c r="A15">
        <v>13</v>
      </c>
      <c r="B15" t="s">
        <v>64</v>
      </c>
      <c r="C15">
        <v>9</v>
      </c>
      <c r="D15">
        <v>20.217668089623999</v>
      </c>
      <c r="E15">
        <v>2</v>
      </c>
      <c r="F15">
        <v>3</v>
      </c>
      <c r="G15">
        <v>12</v>
      </c>
      <c r="H15">
        <v>5.28822989686714</v>
      </c>
      <c r="I15">
        <v>4.3529783990226303</v>
      </c>
      <c r="J15">
        <v>7.3587917041102102</v>
      </c>
      <c r="K15">
        <v>-15</v>
      </c>
      <c r="L15">
        <v>-4.1038677354905104</v>
      </c>
      <c r="M15">
        <v>-1.7758289362775199</v>
      </c>
      <c r="N15">
        <v>-9.1203033282319694</v>
      </c>
      <c r="O15">
        <v>18</v>
      </c>
      <c r="P15">
        <v>19.775828936277499</v>
      </c>
      <c r="Q15">
        <v>33</v>
      </c>
      <c r="R15">
        <v>23.879696671767999</v>
      </c>
      <c r="S15">
        <v>0</v>
      </c>
      <c r="T15">
        <v>8.6692240352624292</v>
      </c>
      <c r="U15">
        <v>0</v>
      </c>
      <c r="V15">
        <v>10.354214130468501</v>
      </c>
      <c r="W15">
        <v>0</v>
      </c>
      <c r="X15">
        <v>0</v>
      </c>
      <c r="Y15">
        <v>182.27384749050501</v>
      </c>
      <c r="Z15">
        <v>0</v>
      </c>
      <c r="AA15">
        <v>0</v>
      </c>
      <c r="AB15">
        <v>201.15366866634699</v>
      </c>
      <c r="AC15">
        <v>0</v>
      </c>
      <c r="AD15">
        <v>0</v>
      </c>
      <c r="AE15">
        <v>76.803730368663196</v>
      </c>
      <c r="AF15">
        <v>0</v>
      </c>
      <c r="AG15">
        <v>0</v>
      </c>
      <c r="AH15">
        <v>86.700287920163206</v>
      </c>
      <c r="AI15">
        <v>0</v>
      </c>
      <c r="AJ15">
        <v>0</v>
      </c>
      <c r="AK15">
        <v>223.81052877180699</v>
      </c>
      <c r="AL15">
        <v>0</v>
      </c>
      <c r="AM15">
        <v>0</v>
      </c>
      <c r="AN15">
        <v>221.251234398988</v>
      </c>
      <c r="AO15">
        <v>0</v>
      </c>
      <c r="AP15">
        <v>0</v>
      </c>
      <c r="AQ15">
        <v>30.228327294733798</v>
      </c>
      <c r="AR15">
        <v>0</v>
      </c>
      <c r="AS15">
        <v>0</v>
      </c>
      <c r="AT15">
        <v>28.627043664966401</v>
      </c>
      <c r="AU15">
        <v>0</v>
      </c>
      <c r="AV15">
        <v>0</v>
      </c>
      <c r="AW15">
        <v>1.85576907871059</v>
      </c>
      <c r="AX15">
        <v>0</v>
      </c>
      <c r="AY15">
        <v>0</v>
      </c>
      <c r="AZ15">
        <v>1.7121649689841001</v>
      </c>
    </row>
    <row r="16" spans="1:52" x14ac:dyDescent="0.45">
      <c r="A16">
        <v>14</v>
      </c>
      <c r="B16" t="s">
        <v>65</v>
      </c>
      <c r="C16">
        <v>18</v>
      </c>
      <c r="D16">
        <v>18.799699324058999</v>
      </c>
      <c r="E16">
        <v>4</v>
      </c>
      <c r="F16">
        <v>6</v>
      </c>
      <c r="G16">
        <v>7</v>
      </c>
      <c r="H16">
        <v>4.6872773673786199</v>
      </c>
      <c r="I16">
        <v>4.7378672219231897</v>
      </c>
      <c r="J16">
        <v>7.57485541069817</v>
      </c>
      <c r="K16">
        <v>-5</v>
      </c>
      <c r="L16">
        <v>-6.2303478313655098</v>
      </c>
      <c r="M16">
        <v>-5.7203089221327499</v>
      </c>
      <c r="N16">
        <v>6.9506567534982597</v>
      </c>
      <c r="O16">
        <v>13</v>
      </c>
      <c r="P16">
        <v>18.720308922132698</v>
      </c>
      <c r="Q16">
        <v>18</v>
      </c>
      <c r="R16">
        <v>24.950656753498201</v>
      </c>
      <c r="S16">
        <v>0</v>
      </c>
      <c r="T16">
        <v>8.18125432817377</v>
      </c>
      <c r="U16">
        <v>0</v>
      </c>
      <c r="V16">
        <v>10.9505254522277</v>
      </c>
      <c r="W16">
        <v>0</v>
      </c>
      <c r="X16">
        <v>0</v>
      </c>
      <c r="Y16">
        <v>175.95875034942199</v>
      </c>
      <c r="Z16">
        <v>0</v>
      </c>
      <c r="AA16">
        <v>0</v>
      </c>
      <c r="AB16">
        <v>207.81084770325899</v>
      </c>
      <c r="AC16">
        <v>0</v>
      </c>
      <c r="AD16">
        <v>0</v>
      </c>
      <c r="AE16">
        <v>73.617616196634003</v>
      </c>
      <c r="AF16">
        <v>0</v>
      </c>
      <c r="AG16">
        <v>0</v>
      </c>
      <c r="AH16">
        <v>89.854715425219396</v>
      </c>
      <c r="AI16">
        <v>0</v>
      </c>
      <c r="AJ16">
        <v>0</v>
      </c>
      <c r="AK16">
        <v>225.16199969871801</v>
      </c>
      <c r="AL16">
        <v>0</v>
      </c>
      <c r="AM16">
        <v>0</v>
      </c>
      <c r="AN16">
        <v>219.47592499251701</v>
      </c>
      <c r="AO16">
        <v>0</v>
      </c>
      <c r="AP16">
        <v>0</v>
      </c>
      <c r="AQ16">
        <v>31.0273570867129</v>
      </c>
      <c r="AR16">
        <v>0</v>
      </c>
      <c r="AS16">
        <v>0</v>
      </c>
      <c r="AT16">
        <v>27.9044195780798</v>
      </c>
      <c r="AU16">
        <v>0</v>
      </c>
      <c r="AV16">
        <v>0</v>
      </c>
      <c r="AW16">
        <v>1.9142520562580301</v>
      </c>
      <c r="AX16">
        <v>0</v>
      </c>
      <c r="AY16">
        <v>0</v>
      </c>
      <c r="AZ16">
        <v>1.65258419126653</v>
      </c>
    </row>
    <row r="17" spans="1:52" x14ac:dyDescent="0.45">
      <c r="A17">
        <v>15</v>
      </c>
      <c r="B17" t="s">
        <v>66</v>
      </c>
      <c r="C17">
        <v>22</v>
      </c>
      <c r="D17">
        <v>22.8354732624212</v>
      </c>
      <c r="E17">
        <v>6</v>
      </c>
      <c r="F17">
        <v>4</v>
      </c>
      <c r="G17">
        <v>7</v>
      </c>
      <c r="H17">
        <v>6.1819156211614903</v>
      </c>
      <c r="I17">
        <v>4.28972639893676</v>
      </c>
      <c r="J17">
        <v>6.5283579799017302</v>
      </c>
      <c r="K17">
        <v>-9</v>
      </c>
      <c r="L17">
        <v>-0.84494014454670396</v>
      </c>
      <c r="M17">
        <v>2.6655732509911299</v>
      </c>
      <c r="N17">
        <v>-10.820633106444401</v>
      </c>
      <c r="O17">
        <v>24</v>
      </c>
      <c r="P17">
        <v>21.334426749008799</v>
      </c>
      <c r="Q17">
        <v>33</v>
      </c>
      <c r="R17">
        <v>22.1793668935555</v>
      </c>
      <c r="S17">
        <v>0</v>
      </c>
      <c r="T17">
        <v>9.3338242871356396</v>
      </c>
      <c r="U17">
        <v>0</v>
      </c>
      <c r="V17">
        <v>9.7345105355055903</v>
      </c>
      <c r="W17">
        <v>0</v>
      </c>
      <c r="X17">
        <v>0</v>
      </c>
      <c r="Y17">
        <v>189.14308991912199</v>
      </c>
      <c r="Z17">
        <v>0</v>
      </c>
      <c r="AA17">
        <v>0</v>
      </c>
      <c r="AB17">
        <v>193.82790228513099</v>
      </c>
      <c r="AC17">
        <v>0</v>
      </c>
      <c r="AD17">
        <v>0</v>
      </c>
      <c r="AE17">
        <v>81.011719299998603</v>
      </c>
      <c r="AF17">
        <v>0</v>
      </c>
      <c r="AG17">
        <v>0</v>
      </c>
      <c r="AH17">
        <v>83.510934538060795</v>
      </c>
      <c r="AI17">
        <v>0</v>
      </c>
      <c r="AJ17">
        <v>0</v>
      </c>
      <c r="AK17">
        <v>223.034987949883</v>
      </c>
      <c r="AL17">
        <v>0</v>
      </c>
      <c r="AM17">
        <v>0</v>
      </c>
      <c r="AN17">
        <v>222.05689639482199</v>
      </c>
      <c r="AO17">
        <v>0</v>
      </c>
      <c r="AP17">
        <v>0</v>
      </c>
      <c r="AQ17">
        <v>29.7067280287737</v>
      </c>
      <c r="AR17">
        <v>0</v>
      </c>
      <c r="AS17">
        <v>0</v>
      </c>
      <c r="AT17">
        <v>29.116648115889799</v>
      </c>
      <c r="AU17">
        <v>0</v>
      </c>
      <c r="AV17">
        <v>0</v>
      </c>
      <c r="AW17">
        <v>1.83189815222218</v>
      </c>
      <c r="AX17">
        <v>0</v>
      </c>
      <c r="AY17">
        <v>0</v>
      </c>
      <c r="AZ17">
        <v>1.7719141447245299</v>
      </c>
    </row>
    <row r="18" spans="1:52" x14ac:dyDescent="0.45">
      <c r="A18">
        <v>16</v>
      </c>
      <c r="B18" t="s">
        <v>67</v>
      </c>
      <c r="C18">
        <v>24</v>
      </c>
      <c r="D18">
        <v>20.6458845790048</v>
      </c>
      <c r="E18">
        <v>7</v>
      </c>
      <c r="F18">
        <v>3</v>
      </c>
      <c r="G18">
        <v>7</v>
      </c>
      <c r="H18">
        <v>5.3923622834367499</v>
      </c>
      <c r="I18">
        <v>4.4687977286945397</v>
      </c>
      <c r="J18">
        <v>7.1388399878686899</v>
      </c>
      <c r="K18">
        <v>-2</v>
      </c>
      <c r="L18">
        <v>-3.6755778097293099</v>
      </c>
      <c r="M18">
        <v>1.97542604208204</v>
      </c>
      <c r="N18">
        <v>-0.299848232352733</v>
      </c>
      <c r="O18">
        <v>22</v>
      </c>
      <c r="P18">
        <v>20.024573957917902</v>
      </c>
      <c r="Q18">
        <v>24</v>
      </c>
      <c r="R18">
        <v>23.700151767647199</v>
      </c>
      <c r="S18">
        <v>0</v>
      </c>
      <c r="T18">
        <v>8.8547062797072407</v>
      </c>
      <c r="U18">
        <v>0</v>
      </c>
      <c r="V18">
        <v>10.4224242008777</v>
      </c>
      <c r="W18">
        <v>0</v>
      </c>
      <c r="X18">
        <v>0</v>
      </c>
      <c r="Y18">
        <v>183.751036790634</v>
      </c>
      <c r="Z18">
        <v>0</v>
      </c>
      <c r="AA18">
        <v>0</v>
      </c>
      <c r="AB18">
        <v>200.35480160144601</v>
      </c>
      <c r="AC18">
        <v>0</v>
      </c>
      <c r="AD18">
        <v>0</v>
      </c>
      <c r="AE18">
        <v>78.107320397034798</v>
      </c>
      <c r="AF18">
        <v>0</v>
      </c>
      <c r="AG18">
        <v>0</v>
      </c>
      <c r="AH18">
        <v>86.690567707012207</v>
      </c>
      <c r="AI18">
        <v>0</v>
      </c>
      <c r="AJ18">
        <v>0</v>
      </c>
      <c r="AK18">
        <v>223.47891595509199</v>
      </c>
      <c r="AL18">
        <v>0</v>
      </c>
      <c r="AM18">
        <v>0</v>
      </c>
      <c r="AN18">
        <v>220.15006969922001</v>
      </c>
      <c r="AO18">
        <v>0</v>
      </c>
      <c r="AP18">
        <v>0</v>
      </c>
      <c r="AQ18">
        <v>30.127286530487002</v>
      </c>
      <c r="AR18">
        <v>0</v>
      </c>
      <c r="AS18">
        <v>0</v>
      </c>
      <c r="AT18">
        <v>28.484062046254198</v>
      </c>
      <c r="AU18">
        <v>0</v>
      </c>
      <c r="AV18">
        <v>0</v>
      </c>
      <c r="AW18">
        <v>1.8148814345947499</v>
      </c>
      <c r="AX18">
        <v>0</v>
      </c>
      <c r="AY18">
        <v>0</v>
      </c>
      <c r="AZ18">
        <v>1.77082890940759</v>
      </c>
    </row>
    <row r="19" spans="1:52" x14ac:dyDescent="0.45">
      <c r="A19">
        <v>17</v>
      </c>
      <c r="B19" t="s">
        <v>68</v>
      </c>
      <c r="C19">
        <v>15</v>
      </c>
      <c r="D19">
        <v>22.0887782202424</v>
      </c>
      <c r="E19">
        <v>3</v>
      </c>
      <c r="F19">
        <v>6</v>
      </c>
      <c r="G19">
        <v>8</v>
      </c>
      <c r="H19">
        <v>5.7587537622707696</v>
      </c>
      <c r="I19">
        <v>4.8125169334300804</v>
      </c>
      <c r="J19">
        <v>6.4287293042991296</v>
      </c>
      <c r="K19">
        <v>-10</v>
      </c>
      <c r="L19">
        <v>-1.3640744501256401</v>
      </c>
      <c r="M19">
        <v>-6.8277004576641396</v>
      </c>
      <c r="N19">
        <v>-1.8082250922101999</v>
      </c>
      <c r="O19">
        <v>14</v>
      </c>
      <c r="P19">
        <v>20.8277004576641</v>
      </c>
      <c r="Q19">
        <v>24</v>
      </c>
      <c r="R19">
        <v>22.1917749077897</v>
      </c>
      <c r="S19">
        <v>0</v>
      </c>
      <c r="T19">
        <v>9.0883907522649796</v>
      </c>
      <c r="U19">
        <v>0</v>
      </c>
      <c r="V19">
        <v>9.6879986371805895</v>
      </c>
      <c r="W19">
        <v>0</v>
      </c>
      <c r="X19">
        <v>0</v>
      </c>
      <c r="Y19">
        <v>186.28221126318601</v>
      </c>
      <c r="Z19">
        <v>0</v>
      </c>
      <c r="AA19">
        <v>0</v>
      </c>
      <c r="AB19">
        <v>193.68260759557299</v>
      </c>
      <c r="AC19">
        <v>0</v>
      </c>
      <c r="AD19">
        <v>0</v>
      </c>
      <c r="AE19">
        <v>79.154655667340506</v>
      </c>
      <c r="AF19">
        <v>0</v>
      </c>
      <c r="AG19">
        <v>0</v>
      </c>
      <c r="AH19">
        <v>82.695965108007897</v>
      </c>
      <c r="AI19">
        <v>0</v>
      </c>
      <c r="AJ19">
        <v>0</v>
      </c>
      <c r="AK19">
        <v>222.859153319966</v>
      </c>
      <c r="AL19">
        <v>0</v>
      </c>
      <c r="AM19">
        <v>0</v>
      </c>
      <c r="AN19">
        <v>221.56303198191901</v>
      </c>
      <c r="AO19">
        <v>0</v>
      </c>
      <c r="AP19">
        <v>0</v>
      </c>
      <c r="AQ19">
        <v>30.0701942466738</v>
      </c>
      <c r="AR19">
        <v>0</v>
      </c>
      <c r="AS19">
        <v>0</v>
      </c>
      <c r="AT19">
        <v>29.366228637444799</v>
      </c>
      <c r="AU19">
        <v>0</v>
      </c>
      <c r="AV19">
        <v>0</v>
      </c>
      <c r="AW19">
        <v>1.86475018446177</v>
      </c>
      <c r="AX19">
        <v>0</v>
      </c>
      <c r="AY19">
        <v>0</v>
      </c>
      <c r="AZ19">
        <v>1.7603975875267299</v>
      </c>
    </row>
    <row r="20" spans="1:52" x14ac:dyDescent="0.45">
      <c r="C20">
        <f>SUM(Table1[Points])</f>
        <v>414</v>
      </c>
      <c r="D20">
        <f>SUBTOTAL(109,Table1[xPoints])</f>
        <v>417.70063424994549</v>
      </c>
      <c r="E20">
        <f>SUBTOTAL(109,Table1[Wins])</f>
        <v>108</v>
      </c>
      <c r="F20">
        <f>SUBTOTAL(109,Table1[Draws])</f>
        <v>90</v>
      </c>
      <c r="H20">
        <f>SUBTOTAL(109,Table1[xWins])</f>
        <v>111.70063424994619</v>
      </c>
      <c r="I20">
        <f>SUBTOTAL(109,Table1[xDraws])</f>
        <v>82.598731500107334</v>
      </c>
      <c r="O20">
        <f>SUBTOTAL(109,Table1[GoalsF])</f>
        <v>387</v>
      </c>
      <c r="P20">
        <f>SUBTOTAL(109,Table1[xGoalsF])</f>
        <v>394.00124499879456</v>
      </c>
    </row>
    <row r="22" spans="1:52" x14ac:dyDescent="0.45">
      <c r="C22">
        <v>414</v>
      </c>
      <c r="D22">
        <v>417.70063424994549</v>
      </c>
      <c r="E22">
        <v>108</v>
      </c>
      <c r="F22">
        <v>90</v>
      </c>
      <c r="H22">
        <v>111.70063424994619</v>
      </c>
      <c r="I22">
        <v>82.598731500107334</v>
      </c>
      <c r="O22">
        <v>387</v>
      </c>
      <c r="P22">
        <v>394.00124499879456</v>
      </c>
    </row>
    <row r="24" spans="1:52" x14ac:dyDescent="0.45">
      <c r="C24" s="1">
        <f>C22/D22</f>
        <v>0.99114046293803071</v>
      </c>
      <c r="D24" s="1"/>
      <c r="E24" s="1">
        <f>E22/H22</f>
        <v>0.96687006949606491</v>
      </c>
      <c r="F24" s="1">
        <f>F22/I22</f>
        <v>1.0896051109439018</v>
      </c>
      <c r="G24" s="1"/>
      <c r="H24" s="1"/>
      <c r="I24" s="1"/>
      <c r="J24" s="1"/>
      <c r="K24" s="1"/>
      <c r="L24" s="1"/>
      <c r="M24" s="1"/>
      <c r="N24" s="1"/>
      <c r="O24" s="1">
        <f>O22/P22</f>
        <v>0.98223039879273477</v>
      </c>
    </row>
    <row r="25" spans="1:52" x14ac:dyDescent="0.45">
      <c r="K25">
        <f>108+90+108</f>
        <v>306</v>
      </c>
    </row>
    <row r="26" spans="1:52" x14ac:dyDescent="0.45">
      <c r="O26">
        <f>O22/153</f>
        <v>2.5294117647058822</v>
      </c>
      <c r="P26">
        <f>P22/153</f>
        <v>2.5751715359398339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Clausura2018_LigaMX_29-11-2021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2021-11-29T18:27:34Z</dcterms:created>
  <dcterms:modified xsi:type="dcterms:W3CDTF">2021-11-29T19:14:59Z</dcterms:modified>
</cp:coreProperties>
</file>