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512CA0F7-F0AA-4D3F-9441-34D6C63231A0}" xr6:coauthVersionLast="47" xr6:coauthVersionMax="47" xr10:uidLastSave="{00000000-0000-0000-0000-000000000000}"/>
  <bookViews>
    <workbookView xWindow="-98" yWindow="-98" windowWidth="22695" windowHeight="14595"/>
  </bookViews>
  <sheets>
    <sheet name="2000-2021_Ligue_1_11-12-2021" sheetId="1" r:id="rId1"/>
  </sheets>
  <calcPr calcId="0"/>
</workbook>
</file>

<file path=xl/calcChain.xml><?xml version="1.0" encoding="utf-8"?>
<calcChain xmlns="http://schemas.openxmlformats.org/spreadsheetml/2006/main">
  <c r="BI40" i="1" l="1"/>
  <c r="BC40" i="1"/>
  <c r="BF40" i="1"/>
  <c r="AZ40" i="1"/>
  <c r="AT40" i="1"/>
  <c r="AK40" i="1"/>
  <c r="AQ40" i="1"/>
  <c r="AN40" i="1"/>
  <c r="AH40" i="1"/>
  <c r="T40" i="1"/>
  <c r="I40" i="1"/>
  <c r="H40" i="1"/>
  <c r="G40" i="1"/>
</calcChain>
</file>

<file path=xl/sharedStrings.xml><?xml version="1.0" encoding="utf-8"?>
<sst xmlns="http://schemas.openxmlformats.org/spreadsheetml/2006/main" count="101" uniqueCount="101">
  <si>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</si>
  <si>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</si>
  <si>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</si>
  <si>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</si>
  <si>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</si>
  <si>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</si>
  <si>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</si>
  <si>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</si>
  <si>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</si>
  <si>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</si>
  <si>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</si>
  <si>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</si>
  <si>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</si>
  <si>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</si>
  <si>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</si>
  <si>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</si>
  <si>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</si>
  <si>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</si>
  <si>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</si>
  <si>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</si>
  <si>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</si>
  <si>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</si>
  <si>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</si>
  <si>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</si>
  <si>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</si>
  <si>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</si>
  <si>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</si>
  <si>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</si>
  <si>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</si>
  <si>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</si>
  <si>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</si>
  <si>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</si>
  <si>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</si>
  <si>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</si>
  <si>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</si>
  <si>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</si>
  <si>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</si>
  <si>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</si>
  <si>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</si>
  <si>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</si>
  <si>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</si>
  <si>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</si>
  <si>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</si>
  <si>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</si>
  <si>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</si>
  <si>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</si>
  <si>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</si>
  <si>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</si>
  <si>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</si>
  <si>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</si>
  <si>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</si>
  <si>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</si>
  <si>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</si>
  <si>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</si>
  <si>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</si>
  <si>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</si>
  <si>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</si>
  <si>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</si>
  <si>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</si>
  <si>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</si>
  <si>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</si>
  <si>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</si>
  <si>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Nimes</t>
  </si>
  <si>
    <t>Reims</t>
  </si>
  <si>
    <t>Rennes</t>
  </si>
  <si>
    <t>Dijon</t>
  </si>
  <si>
    <t>St Etienne</t>
  </si>
  <si>
    <t>Guingamp</t>
  </si>
  <si>
    <t>Ajaccio GFCO</t>
  </si>
  <si>
    <t>Paris SG</t>
  </si>
  <si>
    <t>Nancy</t>
  </si>
  <si>
    <t>Ajaccio</t>
  </si>
  <si>
    <t>Le Havre</t>
  </si>
  <si>
    <t>Evian Thonon Gaillard</t>
  </si>
  <si>
    <t>Grenoble</t>
  </si>
  <si>
    <t>Le Mans</t>
  </si>
  <si>
    <t>Metz</t>
  </si>
  <si>
    <t>Brest</t>
  </si>
  <si>
    <t>Marseille</t>
  </si>
  <si>
    <t>Monaco</t>
  </si>
  <si>
    <t>Lyon</t>
  </si>
  <si>
    <t>Angers</t>
  </si>
  <si>
    <t>Lille</t>
  </si>
  <si>
    <t>Lens</t>
  </si>
  <si>
    <t>Nantes</t>
  </si>
  <si>
    <t>Valenciennes</t>
  </si>
  <si>
    <t>Montpellier</t>
  </si>
  <si>
    <t>Amiens</t>
  </si>
  <si>
    <t>Caen</t>
  </si>
  <si>
    <t>Auxerre</t>
  </si>
  <si>
    <t>Strasbourg</t>
  </si>
  <si>
    <t>Nice</t>
  </si>
  <si>
    <t>Arles</t>
  </si>
  <si>
    <t>Bastia</t>
  </si>
  <si>
    <t>Boulogne</t>
  </si>
  <si>
    <t>Toulouse</t>
  </si>
  <si>
    <t>Bordeaux</t>
  </si>
  <si>
    <t>Lorient</t>
  </si>
  <si>
    <t>Sochaux</t>
  </si>
  <si>
    <t>Troyes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</si>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</sst>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40" totalsRowCount="1">
  <autoFilter ref="A1:BK39"/>
  <tableColumns count="63">
    <tableColumn id="1" name="Index"/>
    <tableColumn id="2" name="Club"/>
    <tableColumn id="3" name="rPoints"/>
    <tableColumn id="4" name="Points"/>
    <tableColumn id="5" name="xPoints"/>
    <tableColumn id="6" name="Matches"/>
    <tableColumn id="7" name="rWins" totalsRowFunction="custom">
      <totalsRowFormula>AVERAGE(Table1[rWins])</totalsRowFormula>
    </tableColumn>
    <tableColumn id="8" name="rDraws" totalsRowFunction="average"/>
    <tableColumn id="9" name="rLosses" totalsRowFunction="average"/>
    <tableColumn id="10" name="Wins"/>
    <tableColumn id="11" name="Draws"/>
    <tableColumn id="12" name="Losses"/>
    <tableColumn id="13" name="xWins"/>
    <tableColumn id="14" name="xDraws"/>
    <tableColumn id="15" name="xLosses"/>
    <tableColumn id="16" name="GoalDiff"/>
    <tableColumn id="17" name="xGoalDiff"/>
    <tableColumn id="18" name="GoalsF_Diff"/>
    <tableColumn id="19" name="GoalsA_Diff"/>
    <tableColumn id="20" name="rGoalsF" totalsRowFunction="average"/>
    <tableColumn id="21" name="rGoalsA"/>
    <tableColumn id="22" name="GoalsF"/>
    <tableColumn id="23" name="xGoalsF"/>
    <tableColumn id="24" name="GoalsA"/>
    <tableColumn id="25" name="xGoalsA"/>
    <tableColumn id="26" name="SHGoalsF"/>
    <tableColumn id="27" name="xSHGoalsF"/>
    <tableColumn id="28" name="SHGoalsA"/>
    <tableColumn id="29" name="xSHGoalsA"/>
    <tableColumn id="30" name="HTGoalsF"/>
    <tableColumn id="31" name="xHTGoalsF"/>
    <tableColumn id="32" name="HTGoalsA"/>
    <tableColumn id="33" name="xHTGoalsA"/>
    <tableColumn id="34" name="rShotsF" totalsRowFunction="average"/>
    <tableColumn id="35" name="ShotsF"/>
    <tableColumn id="36" name="xShotsF"/>
    <tableColumn id="37" name="rShotsA" totalsRowFunction="average"/>
    <tableColumn id="38" name="ShotsA"/>
    <tableColumn id="39" name="xShotsA"/>
    <tableColumn id="40" name="rShotsTF" totalsRowFunction="average"/>
    <tableColumn id="41" name="ShotsTF"/>
    <tableColumn id="42" name="xShotsTF"/>
    <tableColumn id="43" name="rShotsTA" totalsRowFunction="average"/>
    <tableColumn id="44" name="ShotsTA"/>
    <tableColumn id="45" name="xShotsTA"/>
    <tableColumn id="46" name="rFouls" totalsRowFunction="average"/>
    <tableColumn id="47" name="Fouls"/>
    <tableColumn id="48" name="xFouls"/>
    <tableColumn id="49" name="rFoulsA"/>
    <tableColumn id="50" name="FoulsA"/>
    <tableColumn id="51" name="xFoulsA"/>
    <tableColumn id="52" name="rYCard" totalsRowFunction="average"/>
    <tableColumn id="53" name="YCard"/>
    <tableColumn id="54" name="xYCard"/>
    <tableColumn id="55" name="rYCardA" totalsRowFunction="average"/>
    <tableColumn id="56" name="YCardA"/>
    <tableColumn id="57" name="xYCardA"/>
    <tableColumn id="58" name="rRCard" totalsRowFunction="average"/>
    <tableColumn id="59" name="RCard"/>
    <tableColumn id="60" name="xRCard"/>
    <tableColumn id="61" name="rRCardA" totalsRowFunction="average"/>
    <tableColumn id="62" name="RCardA"/>
    <tableColumn id="63" name="xRCar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0"/>
  <sheetViews>
    <sheetView tabSelected="1" workbookViewId="0">
      <selection activeCell="C1" sqref="C1"/>
    </sheetView>
  </sheetViews>
  <sheetFormatPr defaultRowHeight="14.25" x14ac:dyDescent="0.45"/>
  <cols>
    <col min="6" max="6" width="9.33203125" customWidth="1"/>
    <col min="17" max="17" width="9.9296875" customWidth="1"/>
    <col min="18" max="18" width="11.59765625" customWidth="1"/>
    <col min="19" max="19" width="11.86328125" customWidth="1"/>
    <col min="26" max="26" width="9.86328125" customWidth="1"/>
    <col min="27" max="27" width="10.73046875" customWidth="1"/>
    <col min="28" max="28" width="10.1328125" customWidth="1"/>
    <col min="29" max="29" width="1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40" max="40" width="9.33203125" customWidth="1"/>
    <col min="42" max="42" width="9.53125" customWidth="1"/>
    <col min="43" max="43" width="9.59765625" customWidth="1"/>
    <col min="45" max="45" width="9.796875" customWidth="1"/>
    <col min="57" max="57" width="9.1328125" customWidth="1"/>
    <col min="63" max="63" width="9.265625" customWidth="1"/>
  </cols>
  <sheetData>
    <row r="1" spans="1:63" x14ac:dyDescent="0.4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45">
      <c r="A2">
        <v>0</v>
      </c>
      <c r="B2" t="s">
        <v>62</v>
      </c>
      <c r="C2">
        <v>1.03998694487675</v>
      </c>
      <c r="D2">
        <v>115</v>
      </c>
      <c r="E2">
        <v>110.578311166807</v>
      </c>
      <c r="F2">
        <v>103</v>
      </c>
      <c r="G2">
        <v>1.1065053251160399</v>
      </c>
      <c r="H2">
        <v>0.82925262121267296</v>
      </c>
      <c r="I2">
        <v>1.03190752605773</v>
      </c>
      <c r="J2">
        <v>31</v>
      </c>
      <c r="K2">
        <v>22</v>
      </c>
      <c r="L2">
        <v>50</v>
      </c>
      <c r="M2">
        <v>28.016132680381801</v>
      </c>
      <c r="N2">
        <v>26.529913125662301</v>
      </c>
      <c r="O2">
        <v>48.453954193955802</v>
      </c>
      <c r="P2">
        <v>-45</v>
      </c>
      <c r="Q2">
        <v>-45.934795689762602</v>
      </c>
      <c r="R2">
        <v>10.7923846248441</v>
      </c>
      <c r="S2">
        <v>-9.8575889350814503</v>
      </c>
      <c r="T2">
        <v>1.0953326734166999</v>
      </c>
      <c r="U2">
        <v>1.0619419353340001</v>
      </c>
      <c r="V2">
        <v>124</v>
      </c>
      <c r="W2">
        <v>113.207615375155</v>
      </c>
      <c r="X2">
        <v>169</v>
      </c>
      <c r="Y2">
        <v>159.14241106491801</v>
      </c>
      <c r="Z2">
        <v>76</v>
      </c>
      <c r="AA2">
        <v>63.488077401731502</v>
      </c>
      <c r="AB2">
        <v>-90</v>
      </c>
      <c r="AC2">
        <v>-89.364063661040205</v>
      </c>
      <c r="AD2">
        <v>48</v>
      </c>
      <c r="AE2">
        <v>49.719537973424302</v>
      </c>
      <c r="AF2">
        <v>79</v>
      </c>
      <c r="AG2">
        <v>69.7783474038783</v>
      </c>
      <c r="AH2">
        <v>1.16960056116306</v>
      </c>
      <c r="AI2">
        <v>1248</v>
      </c>
      <c r="AJ2">
        <v>1067.0309517968799</v>
      </c>
      <c r="AK2">
        <v>1.048158644468</v>
      </c>
      <c r="AL2">
        <v>1351</v>
      </c>
      <c r="AM2">
        <v>1288.92702181138</v>
      </c>
      <c r="AN2">
        <v>0.94686351999555096</v>
      </c>
      <c r="AO2">
        <v>423</v>
      </c>
      <c r="AP2">
        <v>446.738089563306</v>
      </c>
      <c r="AQ2">
        <v>0.90856267148511405</v>
      </c>
      <c r="AR2">
        <v>507</v>
      </c>
      <c r="AS2">
        <v>558.02424633104204</v>
      </c>
      <c r="AT2">
        <v>0.92241464447107802</v>
      </c>
      <c r="AU2">
        <v>1256</v>
      </c>
      <c r="AV2">
        <v>1361.643603046</v>
      </c>
      <c r="AW2">
        <v>1.1371569219217801</v>
      </c>
      <c r="AX2">
        <v>1500</v>
      </c>
      <c r="AY2">
        <v>1319.0791623244099</v>
      </c>
      <c r="AZ2">
        <v>0.94077503444080901</v>
      </c>
      <c r="BA2">
        <v>177</v>
      </c>
      <c r="BB2">
        <v>188.14274775606401</v>
      </c>
      <c r="BC2">
        <v>1.46749244967743</v>
      </c>
      <c r="BD2">
        <v>248</v>
      </c>
      <c r="BE2">
        <v>168.99575875467801</v>
      </c>
      <c r="BF2">
        <v>1.3174348020659501</v>
      </c>
      <c r="BG2">
        <v>15</v>
      </c>
      <c r="BH2">
        <v>11.3857626779537</v>
      </c>
      <c r="BI2">
        <v>2.4545692275317701</v>
      </c>
      <c r="BJ2">
        <v>24</v>
      </c>
      <c r="BK2">
        <v>9.7776830780745794</v>
      </c>
    </row>
    <row r="3" spans="1:63" x14ac:dyDescent="0.45">
      <c r="A3">
        <v>1</v>
      </c>
      <c r="B3" t="s">
        <v>63</v>
      </c>
      <c r="C3">
        <v>1.05409709204844</v>
      </c>
      <c r="D3">
        <v>312</v>
      </c>
      <c r="E3">
        <v>295.98791454180298</v>
      </c>
      <c r="F3">
        <v>255</v>
      </c>
      <c r="G3">
        <v>1.0130397434168299</v>
      </c>
      <c r="H3">
        <v>1.1843879546623199</v>
      </c>
      <c r="I3">
        <v>0.87111562709635604</v>
      </c>
      <c r="J3">
        <v>76</v>
      </c>
      <c r="K3">
        <v>84</v>
      </c>
      <c r="L3">
        <v>95</v>
      </c>
      <c r="M3">
        <v>75.021735814295894</v>
      </c>
      <c r="N3">
        <v>70.922707098915794</v>
      </c>
      <c r="O3">
        <v>109.055557086788</v>
      </c>
      <c r="P3">
        <v>-53</v>
      </c>
      <c r="Q3">
        <v>-77.723163806258697</v>
      </c>
      <c r="R3">
        <v>-18.714752570339499</v>
      </c>
      <c r="S3">
        <v>43.437916376598302</v>
      </c>
      <c r="T3">
        <v>0.93628255848041597</v>
      </c>
      <c r="U3">
        <v>0.88305470588372303</v>
      </c>
      <c r="V3">
        <v>275</v>
      </c>
      <c r="W3">
        <v>293.71475257033899</v>
      </c>
      <c r="X3">
        <v>328</v>
      </c>
      <c r="Y3">
        <v>371.43791637659803</v>
      </c>
      <c r="Z3">
        <v>156</v>
      </c>
      <c r="AA3">
        <v>164.981300039068</v>
      </c>
      <c r="AB3">
        <v>-200</v>
      </c>
      <c r="AC3">
        <v>-208.849187789898</v>
      </c>
      <c r="AD3">
        <v>119</v>
      </c>
      <c r="AE3">
        <v>128.73345253127101</v>
      </c>
      <c r="AF3">
        <v>128</v>
      </c>
      <c r="AG3">
        <v>162.5887285867</v>
      </c>
      <c r="AH3">
        <v>1.02013555664072</v>
      </c>
      <c r="AI3">
        <v>2763</v>
      </c>
      <c r="AJ3">
        <v>2708.4635782115802</v>
      </c>
      <c r="AK3">
        <v>1.0636212265696099</v>
      </c>
      <c r="AL3">
        <v>3282</v>
      </c>
      <c r="AM3">
        <v>3085.6849393510902</v>
      </c>
      <c r="AN3">
        <v>0.80060059135539896</v>
      </c>
      <c r="AO3">
        <v>910</v>
      </c>
      <c r="AP3">
        <v>1136.64667479122</v>
      </c>
      <c r="AQ3">
        <v>0.87534256814934297</v>
      </c>
      <c r="AR3">
        <v>1161</v>
      </c>
      <c r="AS3">
        <v>1326.33787301649</v>
      </c>
      <c r="AT3">
        <v>1.0290051291328599</v>
      </c>
      <c r="AU3">
        <v>3453</v>
      </c>
      <c r="AV3">
        <v>3355.6684045975599</v>
      </c>
      <c r="AW3">
        <v>0.99502187789212604</v>
      </c>
      <c r="AX3">
        <v>3271</v>
      </c>
      <c r="AY3">
        <v>3287.36490390477</v>
      </c>
      <c r="AZ3">
        <v>1.0317415403850201</v>
      </c>
      <c r="BA3">
        <v>473</v>
      </c>
      <c r="BB3">
        <v>458.44814954672103</v>
      </c>
      <c r="BC3">
        <v>0.91897912424486905</v>
      </c>
      <c r="BD3">
        <v>392</v>
      </c>
      <c r="BE3">
        <v>426.56028810459497</v>
      </c>
      <c r="BF3">
        <v>1.14881772982108</v>
      </c>
      <c r="BG3">
        <v>32</v>
      </c>
      <c r="BH3">
        <v>27.854723311924701</v>
      </c>
      <c r="BI3">
        <v>0.88303385395340594</v>
      </c>
      <c r="BJ3">
        <v>22</v>
      </c>
      <c r="BK3">
        <v>24.914107088311901</v>
      </c>
    </row>
    <row r="4" spans="1:63" x14ac:dyDescent="0.45">
      <c r="A4">
        <v>2</v>
      </c>
      <c r="B4" t="s">
        <v>64</v>
      </c>
      <c r="C4">
        <v>1.0203926468745199</v>
      </c>
      <c r="D4">
        <v>750</v>
      </c>
      <c r="E4">
        <v>735.01117662623403</v>
      </c>
      <c r="F4">
        <v>521</v>
      </c>
      <c r="G4">
        <v>1.01733160915497</v>
      </c>
      <c r="H4">
        <v>1.03251495711793</v>
      </c>
      <c r="I4">
        <v>0.953679615810619</v>
      </c>
      <c r="J4">
        <v>199</v>
      </c>
      <c r="K4">
        <v>153</v>
      </c>
      <c r="L4">
        <v>169</v>
      </c>
      <c r="M4">
        <v>195.60976795491001</v>
      </c>
      <c r="N4">
        <v>148.181872761504</v>
      </c>
      <c r="O4">
        <v>177.208359283585</v>
      </c>
      <c r="P4">
        <v>48</v>
      </c>
      <c r="Q4">
        <v>37.417362397375797</v>
      </c>
      <c r="R4">
        <v>-47.1178190358265</v>
      </c>
      <c r="S4">
        <v>57.700456638450603</v>
      </c>
      <c r="T4">
        <v>0.93182375314593902</v>
      </c>
      <c r="U4">
        <v>0.91173257406738495</v>
      </c>
      <c r="V4">
        <v>644</v>
      </c>
      <c r="W4">
        <v>691.11781903582596</v>
      </c>
      <c r="X4">
        <v>596</v>
      </c>
      <c r="Y4">
        <v>653.70045663844996</v>
      </c>
      <c r="Z4">
        <v>364</v>
      </c>
      <c r="AA4">
        <v>388.26474773417198</v>
      </c>
      <c r="AB4">
        <v>-348</v>
      </c>
      <c r="AC4">
        <v>-366.67912002659</v>
      </c>
      <c r="AD4">
        <v>280</v>
      </c>
      <c r="AE4">
        <v>302.85307130165302</v>
      </c>
      <c r="AF4">
        <v>248</v>
      </c>
      <c r="AG4">
        <v>287.02133661186002</v>
      </c>
      <c r="AH4">
        <v>1.06319123359811</v>
      </c>
      <c r="AI4">
        <v>6346</v>
      </c>
      <c r="AJ4">
        <v>5968.8227286482297</v>
      </c>
      <c r="AK4">
        <v>1.06893159269478</v>
      </c>
      <c r="AL4">
        <v>6196</v>
      </c>
      <c r="AM4">
        <v>5796.44201962431</v>
      </c>
      <c r="AN4">
        <v>0.85026704339185399</v>
      </c>
      <c r="AO4">
        <v>2176</v>
      </c>
      <c r="AP4">
        <v>2559.19598073515</v>
      </c>
      <c r="AQ4">
        <v>0.84178376966249602</v>
      </c>
      <c r="AR4">
        <v>2079</v>
      </c>
      <c r="AS4">
        <v>2469.7553872220001</v>
      </c>
      <c r="AT4">
        <v>1.0660055983383501</v>
      </c>
      <c r="AU4">
        <v>7234</v>
      </c>
      <c r="AV4">
        <v>6786.0806840752703</v>
      </c>
      <c r="AW4">
        <v>1.05712721569808</v>
      </c>
      <c r="AX4">
        <v>7207</v>
      </c>
      <c r="AY4">
        <v>6817.5333043911496</v>
      </c>
      <c r="AZ4">
        <v>0.91873937479074996</v>
      </c>
      <c r="BA4">
        <v>820</v>
      </c>
      <c r="BB4">
        <v>892.52732875061599</v>
      </c>
      <c r="BC4">
        <v>1.00157568784715</v>
      </c>
      <c r="BD4">
        <v>915</v>
      </c>
      <c r="BE4">
        <v>913.56051380076701</v>
      </c>
      <c r="BF4">
        <v>1.04383032218835</v>
      </c>
      <c r="BG4">
        <v>56</v>
      </c>
      <c r="BH4">
        <v>53.648566064451899</v>
      </c>
      <c r="BI4">
        <v>1.18901339198657</v>
      </c>
      <c r="BJ4">
        <v>66</v>
      </c>
      <c r="BK4">
        <v>55.508205748405302</v>
      </c>
    </row>
    <row r="5" spans="1:63" x14ac:dyDescent="0.45">
      <c r="A5">
        <v>3</v>
      </c>
      <c r="B5" t="s">
        <v>65</v>
      </c>
      <c r="C5">
        <v>0.92616514988911602</v>
      </c>
      <c r="D5">
        <v>203</v>
      </c>
      <c r="E5">
        <v>219.18337137205299</v>
      </c>
      <c r="F5">
        <v>214</v>
      </c>
      <c r="G5">
        <v>0.89930680613832903</v>
      </c>
      <c r="H5">
        <v>1.0049504717940301</v>
      </c>
      <c r="I5">
        <v>1.0502030787771299</v>
      </c>
      <c r="J5">
        <v>49</v>
      </c>
      <c r="K5">
        <v>56</v>
      </c>
      <c r="L5">
        <v>109</v>
      </c>
      <c r="M5">
        <v>54.4864107171706</v>
      </c>
      <c r="N5">
        <v>55.724139220541502</v>
      </c>
      <c r="O5">
        <v>103.789450062287</v>
      </c>
      <c r="P5">
        <v>-134</v>
      </c>
      <c r="Q5">
        <v>-112.402406089366</v>
      </c>
      <c r="R5">
        <v>-10.4868939271177</v>
      </c>
      <c r="S5">
        <v>-11.110699983515399</v>
      </c>
      <c r="T5">
        <v>0.95430286345481496</v>
      </c>
      <c r="U5">
        <v>1.0324979459227801</v>
      </c>
      <c r="V5">
        <v>219</v>
      </c>
      <c r="W5">
        <v>229.48689392711699</v>
      </c>
      <c r="X5">
        <v>353</v>
      </c>
      <c r="Y5">
        <v>341.88930001648401</v>
      </c>
      <c r="Z5">
        <v>114</v>
      </c>
      <c r="AA5">
        <v>128.6954176648</v>
      </c>
      <c r="AB5">
        <v>-205</v>
      </c>
      <c r="AC5">
        <v>-192.19680781100601</v>
      </c>
      <c r="AD5">
        <v>105</v>
      </c>
      <c r="AE5">
        <v>100.791476262317</v>
      </c>
      <c r="AF5">
        <v>148</v>
      </c>
      <c r="AG5">
        <v>149.692492205478</v>
      </c>
      <c r="AH5">
        <v>1.0831076663044801</v>
      </c>
      <c r="AI5">
        <v>2366</v>
      </c>
      <c r="AJ5">
        <v>2184.4550395185402</v>
      </c>
      <c r="AK5">
        <v>1.11705775655136</v>
      </c>
      <c r="AL5">
        <v>3046</v>
      </c>
      <c r="AM5">
        <v>2726.8061853880899</v>
      </c>
      <c r="AN5">
        <v>0.84883806867640599</v>
      </c>
      <c r="AO5">
        <v>770</v>
      </c>
      <c r="AP5">
        <v>907.12236928848097</v>
      </c>
      <c r="AQ5">
        <v>0.89957667866618796</v>
      </c>
      <c r="AR5">
        <v>1064</v>
      </c>
      <c r="AS5">
        <v>1182.7785504373001</v>
      </c>
      <c r="AT5">
        <v>1.04519805675618</v>
      </c>
      <c r="AU5">
        <v>2954</v>
      </c>
      <c r="AV5">
        <v>2826.2586032429799</v>
      </c>
      <c r="AW5">
        <v>1.03322455388944</v>
      </c>
      <c r="AX5">
        <v>2817</v>
      </c>
      <c r="AY5">
        <v>2726.4160432461199</v>
      </c>
      <c r="AZ5">
        <v>1.03586817022924</v>
      </c>
      <c r="BA5">
        <v>407</v>
      </c>
      <c r="BB5">
        <v>392.90713982449103</v>
      </c>
      <c r="BC5">
        <v>0.95419915323939497</v>
      </c>
      <c r="BD5">
        <v>332</v>
      </c>
      <c r="BE5">
        <v>347.93575206276199</v>
      </c>
      <c r="BF5">
        <v>1.3245841146586801</v>
      </c>
      <c r="BG5">
        <v>32</v>
      </c>
      <c r="BH5">
        <v>24.1585261712471</v>
      </c>
      <c r="BI5">
        <v>1.1084521332639501</v>
      </c>
      <c r="BJ5">
        <v>22</v>
      </c>
      <c r="BK5">
        <v>19.847496648518799</v>
      </c>
    </row>
    <row r="6" spans="1:63" x14ac:dyDescent="0.45">
      <c r="A6">
        <v>4</v>
      </c>
      <c r="B6" t="s">
        <v>66</v>
      </c>
      <c r="C6">
        <v>1.0157851466985499</v>
      </c>
      <c r="D6">
        <v>750</v>
      </c>
      <c r="E6">
        <v>738.34511406039803</v>
      </c>
      <c r="F6">
        <v>522</v>
      </c>
      <c r="G6">
        <v>1.02835764437026</v>
      </c>
      <c r="H6">
        <v>0.96483687496911896</v>
      </c>
      <c r="I6">
        <v>0.99742704976749896</v>
      </c>
      <c r="J6">
        <v>203</v>
      </c>
      <c r="K6">
        <v>141</v>
      </c>
      <c r="L6">
        <v>178</v>
      </c>
      <c r="M6">
        <v>197.402140307237</v>
      </c>
      <c r="N6">
        <v>146.138693138685</v>
      </c>
      <c r="O6">
        <v>178.459166554077</v>
      </c>
      <c r="P6">
        <v>44</v>
      </c>
      <c r="Q6">
        <v>39.656221497851099</v>
      </c>
      <c r="R6">
        <v>-63.383482443633604</v>
      </c>
      <c r="S6">
        <v>67.727260945782504</v>
      </c>
      <c r="T6">
        <v>0.90937234859740601</v>
      </c>
      <c r="U6">
        <v>0.89734051485353294</v>
      </c>
      <c r="V6">
        <v>636</v>
      </c>
      <c r="W6">
        <v>699.38348244363306</v>
      </c>
      <c r="X6">
        <v>592</v>
      </c>
      <c r="Y6">
        <v>659.72726094578195</v>
      </c>
      <c r="Z6">
        <v>361</v>
      </c>
      <c r="AA6">
        <v>392.81911997332998</v>
      </c>
      <c r="AB6">
        <v>-340</v>
      </c>
      <c r="AC6">
        <v>-370.27052909595801</v>
      </c>
      <c r="AD6">
        <v>275</v>
      </c>
      <c r="AE6">
        <v>306.564362470302</v>
      </c>
      <c r="AF6">
        <v>252</v>
      </c>
      <c r="AG6">
        <v>289.456731849824</v>
      </c>
      <c r="AH6">
        <v>1.08947156993966</v>
      </c>
      <c r="AI6">
        <v>6556</v>
      </c>
      <c r="AJ6">
        <v>6017.5962190212003</v>
      </c>
      <c r="AK6">
        <v>1.06011804126801</v>
      </c>
      <c r="AL6">
        <v>6180</v>
      </c>
      <c r="AM6">
        <v>5829.5395035519095</v>
      </c>
      <c r="AN6">
        <v>0.85526176977359403</v>
      </c>
      <c r="AO6">
        <v>2201</v>
      </c>
      <c r="AP6">
        <v>2573.4810999241199</v>
      </c>
      <c r="AQ6">
        <v>0.85905627482717095</v>
      </c>
      <c r="AR6">
        <v>2127</v>
      </c>
      <c r="AS6">
        <v>2475.9728347574401</v>
      </c>
      <c r="AT6">
        <v>1.1082179458355801</v>
      </c>
      <c r="AU6">
        <v>7541</v>
      </c>
      <c r="AV6">
        <v>6804.6181965715896</v>
      </c>
      <c r="AW6">
        <v>1.06152348918898</v>
      </c>
      <c r="AX6">
        <v>7253</v>
      </c>
      <c r="AY6">
        <v>6832.6326019798198</v>
      </c>
      <c r="AZ6">
        <v>1.0128356402824099</v>
      </c>
      <c r="BA6">
        <v>907</v>
      </c>
      <c r="BB6">
        <v>895.50561209229795</v>
      </c>
      <c r="BC6">
        <v>0.99063201725550099</v>
      </c>
      <c r="BD6">
        <v>908</v>
      </c>
      <c r="BE6">
        <v>916.58656714485096</v>
      </c>
      <c r="BF6">
        <v>1.0821249462557001</v>
      </c>
      <c r="BG6">
        <v>58</v>
      </c>
      <c r="BH6">
        <v>53.598246857433097</v>
      </c>
      <c r="BI6">
        <v>1.18687533328043</v>
      </c>
      <c r="BJ6">
        <v>66</v>
      </c>
      <c r="BK6">
        <v>55.608199234860599</v>
      </c>
    </row>
    <row r="7" spans="1:63" x14ac:dyDescent="0.45">
      <c r="A7">
        <v>5</v>
      </c>
      <c r="B7" t="s">
        <v>67</v>
      </c>
      <c r="C7">
        <v>0.95958834056239795</v>
      </c>
      <c r="D7">
        <v>259</v>
      </c>
      <c r="E7">
        <v>269.907406178158</v>
      </c>
      <c r="F7">
        <v>226</v>
      </c>
      <c r="G7">
        <v>0.98405255219774701</v>
      </c>
      <c r="H7">
        <v>0.87857453688113996</v>
      </c>
      <c r="I7">
        <v>1.0922981905388001</v>
      </c>
      <c r="J7">
        <v>68</v>
      </c>
      <c r="K7">
        <v>55</v>
      </c>
      <c r="L7">
        <v>103</v>
      </c>
      <c r="M7">
        <v>69.102000546750503</v>
      </c>
      <c r="N7">
        <v>62.601404537906298</v>
      </c>
      <c r="O7">
        <v>94.296594915342993</v>
      </c>
      <c r="P7">
        <v>-84</v>
      </c>
      <c r="Q7">
        <v>-57.728154061815196</v>
      </c>
      <c r="R7">
        <v>-22.1924723012378</v>
      </c>
      <c r="S7">
        <v>-4.0793736369469098</v>
      </c>
      <c r="T7">
        <v>0.91631560236736598</v>
      </c>
      <c r="U7">
        <v>1.01263274409842</v>
      </c>
      <c r="V7">
        <v>243</v>
      </c>
      <c r="W7">
        <v>265.19247230123699</v>
      </c>
      <c r="X7">
        <v>327</v>
      </c>
      <c r="Y7">
        <v>322.92062636305297</v>
      </c>
      <c r="Z7">
        <v>154</v>
      </c>
      <c r="AA7">
        <v>148.95136000992201</v>
      </c>
      <c r="AB7">
        <v>-200</v>
      </c>
      <c r="AC7">
        <v>-181.44123906796</v>
      </c>
      <c r="AD7">
        <v>89</v>
      </c>
      <c r="AE7">
        <v>116.24111229131501</v>
      </c>
      <c r="AF7">
        <v>127</v>
      </c>
      <c r="AG7">
        <v>141.47938729509201</v>
      </c>
      <c r="AH7">
        <v>1.0254905143148101</v>
      </c>
      <c r="AI7">
        <v>2486</v>
      </c>
      <c r="AJ7">
        <v>2424.20574866167</v>
      </c>
      <c r="AK7">
        <v>1.04941701172767</v>
      </c>
      <c r="AL7">
        <v>2839</v>
      </c>
      <c r="AM7">
        <v>2705.31158564516</v>
      </c>
      <c r="AN7">
        <v>0.83224332047205696</v>
      </c>
      <c r="AO7">
        <v>851</v>
      </c>
      <c r="AP7">
        <v>1022.53749482459</v>
      </c>
      <c r="AQ7">
        <v>0.84813573776993001</v>
      </c>
      <c r="AR7">
        <v>987</v>
      </c>
      <c r="AS7">
        <v>1163.7288184497299</v>
      </c>
      <c r="AT7">
        <v>1.0063818625435701</v>
      </c>
      <c r="AU7">
        <v>2992</v>
      </c>
      <c r="AV7">
        <v>2973.0265531990799</v>
      </c>
      <c r="AW7">
        <v>1.1108079390287799</v>
      </c>
      <c r="AX7">
        <v>3253</v>
      </c>
      <c r="AY7">
        <v>2928.499055241</v>
      </c>
      <c r="AZ7">
        <v>0.93005716336105704</v>
      </c>
      <c r="BA7">
        <v>374</v>
      </c>
      <c r="BB7">
        <v>402.125820576911</v>
      </c>
      <c r="BC7">
        <v>1.1723288781199599</v>
      </c>
      <c r="BD7">
        <v>447</v>
      </c>
      <c r="BE7">
        <v>381.29232192662602</v>
      </c>
      <c r="BF7">
        <v>1.1848710941460801</v>
      </c>
      <c r="BG7">
        <v>29</v>
      </c>
      <c r="BH7">
        <v>24.475236287960701</v>
      </c>
      <c r="BI7">
        <v>1.6405409258574699</v>
      </c>
      <c r="BJ7">
        <v>37</v>
      </c>
      <c r="BK7">
        <v>22.553536712691798</v>
      </c>
    </row>
    <row r="8" spans="1:63" x14ac:dyDescent="0.45">
      <c r="A8">
        <v>6</v>
      </c>
      <c r="B8" t="s">
        <v>68</v>
      </c>
      <c r="C8">
        <v>0.92618192308787795</v>
      </c>
      <c r="D8">
        <v>37</v>
      </c>
      <c r="E8">
        <v>39.948955035358999</v>
      </c>
      <c r="F8">
        <v>38</v>
      </c>
      <c r="G8">
        <v>0.81087161813946496</v>
      </c>
      <c r="H8">
        <v>1.2558961011007701</v>
      </c>
      <c r="I8">
        <v>0.95597464080568395</v>
      </c>
      <c r="J8">
        <v>8</v>
      </c>
      <c r="K8">
        <v>13</v>
      </c>
      <c r="L8">
        <v>17</v>
      </c>
      <c r="M8">
        <v>9.8659267645301192</v>
      </c>
      <c r="N8">
        <v>10.351174741768601</v>
      </c>
      <c r="O8">
        <v>17.7828984937012</v>
      </c>
      <c r="P8">
        <v>-21</v>
      </c>
      <c r="Q8">
        <v>-17.987473417456101</v>
      </c>
      <c r="R8">
        <v>-4.29155400648221</v>
      </c>
      <c r="S8">
        <v>1.2790274239383299</v>
      </c>
      <c r="T8">
        <v>0.89606702606037703</v>
      </c>
      <c r="U8">
        <v>0.97842360984111099</v>
      </c>
      <c r="V8">
        <v>37</v>
      </c>
      <c r="W8">
        <v>41.291554006482201</v>
      </c>
      <c r="X8">
        <v>58</v>
      </c>
      <c r="Y8">
        <v>59.279027423938302</v>
      </c>
      <c r="Z8">
        <v>15</v>
      </c>
      <c r="AA8">
        <v>23.123218696291701</v>
      </c>
      <c r="AB8">
        <v>-26</v>
      </c>
      <c r="AC8">
        <v>-33.268306762246297</v>
      </c>
      <c r="AD8">
        <v>22</v>
      </c>
      <c r="AE8">
        <v>18.1683353101904</v>
      </c>
      <c r="AF8">
        <v>32</v>
      </c>
      <c r="AG8">
        <v>26.010720661692002</v>
      </c>
      <c r="AH8">
        <v>1.1078761298570401</v>
      </c>
      <c r="AI8">
        <v>434</v>
      </c>
      <c r="AJ8">
        <v>391.74054599046201</v>
      </c>
      <c r="AK8">
        <v>0.84895313684061802</v>
      </c>
      <c r="AL8">
        <v>406</v>
      </c>
      <c r="AM8">
        <v>478.23605612782097</v>
      </c>
      <c r="AN8">
        <v>0.76344535890332699</v>
      </c>
      <c r="AO8">
        <v>124</v>
      </c>
      <c r="AP8">
        <v>162.42157811807601</v>
      </c>
      <c r="AQ8">
        <v>0.78588415540268797</v>
      </c>
      <c r="AR8">
        <v>162</v>
      </c>
      <c r="AS8">
        <v>206.13725176453099</v>
      </c>
      <c r="AT8">
        <v>1.1522236288910499</v>
      </c>
      <c r="AU8">
        <v>577</v>
      </c>
      <c r="AV8">
        <v>500.77084476676401</v>
      </c>
      <c r="AW8">
        <v>0.85043701220860501</v>
      </c>
      <c r="AX8">
        <v>413</v>
      </c>
      <c r="AY8">
        <v>485.63267363849599</v>
      </c>
      <c r="AZ8">
        <v>1.2800468575814401</v>
      </c>
      <c r="BA8">
        <v>89</v>
      </c>
      <c r="BB8">
        <v>69.528704728949705</v>
      </c>
      <c r="BC8">
        <v>0.90033762002380502</v>
      </c>
      <c r="BD8">
        <v>56</v>
      </c>
      <c r="BE8">
        <v>62.198889343887799</v>
      </c>
      <c r="BF8">
        <v>1.4162386967485701</v>
      </c>
      <c r="BG8">
        <v>6</v>
      </c>
      <c r="BH8">
        <v>4.23657397144627</v>
      </c>
      <c r="BI8">
        <v>0.55889885106552295</v>
      </c>
      <c r="BJ8">
        <v>2</v>
      </c>
      <c r="BK8">
        <v>3.5784650410124499</v>
      </c>
    </row>
    <row r="9" spans="1:63" x14ac:dyDescent="0.45">
      <c r="A9">
        <v>7</v>
      </c>
      <c r="B9" t="s">
        <v>69</v>
      </c>
      <c r="C9">
        <v>0.97662721946776399</v>
      </c>
      <c r="D9">
        <v>995</v>
      </c>
      <c r="E9">
        <v>1018.81248051047</v>
      </c>
      <c r="F9">
        <v>493</v>
      </c>
      <c r="G9">
        <v>0.970456306334745</v>
      </c>
      <c r="H9">
        <v>1.0292846326882601</v>
      </c>
      <c r="I9">
        <v>1.07122494795361</v>
      </c>
      <c r="J9">
        <v>295</v>
      </c>
      <c r="K9">
        <v>110</v>
      </c>
      <c r="L9">
        <v>88</v>
      </c>
      <c r="M9">
        <v>303.980713066997</v>
      </c>
      <c r="N9">
        <v>106.870341309482</v>
      </c>
      <c r="O9">
        <v>82.148945623520206</v>
      </c>
      <c r="P9">
        <v>553</v>
      </c>
      <c r="Q9">
        <v>548.424208036604</v>
      </c>
      <c r="R9">
        <v>-4.0893446140970502</v>
      </c>
      <c r="S9">
        <v>8.6651365774921398</v>
      </c>
      <c r="T9">
        <v>0.995878048044465</v>
      </c>
      <c r="U9">
        <v>0.98046919655590503</v>
      </c>
      <c r="V9">
        <v>988</v>
      </c>
      <c r="W9">
        <v>992.08934461409694</v>
      </c>
      <c r="X9">
        <v>435</v>
      </c>
      <c r="Y9">
        <v>443.66513657749198</v>
      </c>
      <c r="Z9">
        <v>550</v>
      </c>
      <c r="AA9">
        <v>554.80700050197004</v>
      </c>
      <c r="AB9">
        <v>-241</v>
      </c>
      <c r="AC9">
        <v>-247.033826240705</v>
      </c>
      <c r="AD9">
        <v>438</v>
      </c>
      <c r="AE9">
        <v>437.282344112126</v>
      </c>
      <c r="AF9">
        <v>194</v>
      </c>
      <c r="AG9">
        <v>196.63131033678599</v>
      </c>
      <c r="AH9">
        <v>0.96540841715214798</v>
      </c>
      <c r="AI9">
        <v>6937</v>
      </c>
      <c r="AJ9">
        <v>7185.5598902518404</v>
      </c>
      <c r="AK9">
        <v>1.2245083596592099</v>
      </c>
      <c r="AL9">
        <v>5598</v>
      </c>
      <c r="AM9">
        <v>4571.6306923032498</v>
      </c>
      <c r="AN9">
        <v>0.87385418041878105</v>
      </c>
      <c r="AO9">
        <v>2746</v>
      </c>
      <c r="AP9">
        <v>3142.4007134508602</v>
      </c>
      <c r="AQ9">
        <v>0.95549815443564201</v>
      </c>
      <c r="AR9">
        <v>1748</v>
      </c>
      <c r="AS9">
        <v>1829.4122200920799</v>
      </c>
      <c r="AT9">
        <v>1.0585868229192501</v>
      </c>
      <c r="AU9">
        <v>6361</v>
      </c>
      <c r="AV9">
        <v>6008.9544497241604</v>
      </c>
      <c r="AW9">
        <v>1.0401169668197601</v>
      </c>
      <c r="AX9">
        <v>6750</v>
      </c>
      <c r="AY9">
        <v>6489.6547362732099</v>
      </c>
      <c r="AZ9">
        <v>1.0577639169505799</v>
      </c>
      <c r="BA9">
        <v>796</v>
      </c>
      <c r="BB9">
        <v>752.53086935956503</v>
      </c>
      <c r="BC9">
        <v>0.82604673491153702</v>
      </c>
      <c r="BD9">
        <v>777</v>
      </c>
      <c r="BE9">
        <v>940.62474574542</v>
      </c>
      <c r="BF9">
        <v>1.1175102701595401</v>
      </c>
      <c r="BG9">
        <v>43</v>
      </c>
      <c r="BH9">
        <v>38.478393575623102</v>
      </c>
      <c r="BI9">
        <v>0.90195860704591302</v>
      </c>
      <c r="BJ9">
        <v>50</v>
      </c>
      <c r="BK9">
        <v>55.434916424556903</v>
      </c>
    </row>
    <row r="10" spans="1:63" x14ac:dyDescent="0.45">
      <c r="A10">
        <v>8</v>
      </c>
      <c r="B10" t="s">
        <v>70</v>
      </c>
      <c r="C10">
        <v>0.967558150958998</v>
      </c>
      <c r="D10">
        <v>313</v>
      </c>
      <c r="E10">
        <v>323.49476844339398</v>
      </c>
      <c r="F10">
        <v>265</v>
      </c>
      <c r="G10">
        <v>0.95807798149471202</v>
      </c>
      <c r="H10">
        <v>0.99836441899458805</v>
      </c>
      <c r="I10">
        <v>1.03365254458441</v>
      </c>
      <c r="J10">
        <v>79</v>
      </c>
      <c r="K10">
        <v>76</v>
      </c>
      <c r="L10">
        <v>110</v>
      </c>
      <c r="M10">
        <v>82.456753548130607</v>
      </c>
      <c r="N10">
        <v>76.124507799002302</v>
      </c>
      <c r="O10">
        <v>106.418738652866</v>
      </c>
      <c r="P10">
        <v>-61</v>
      </c>
      <c r="Q10">
        <v>-54.546186402563499</v>
      </c>
      <c r="R10">
        <v>-42.180568434362499</v>
      </c>
      <c r="S10">
        <v>35.726754836925998</v>
      </c>
      <c r="T10">
        <v>0.86659341956645497</v>
      </c>
      <c r="U10">
        <v>0.90363049234835602</v>
      </c>
      <c r="V10">
        <v>274</v>
      </c>
      <c r="W10">
        <v>316.18056843436199</v>
      </c>
      <c r="X10">
        <v>335</v>
      </c>
      <c r="Y10">
        <v>370.72675483692598</v>
      </c>
      <c r="Z10">
        <v>148</v>
      </c>
      <c r="AA10">
        <v>177.342310427824</v>
      </c>
      <c r="AB10">
        <v>-201</v>
      </c>
      <c r="AC10">
        <v>-208.207558004238</v>
      </c>
      <c r="AD10">
        <v>126</v>
      </c>
      <c r="AE10">
        <v>138.83825800653801</v>
      </c>
      <c r="AF10">
        <v>134</v>
      </c>
      <c r="AG10">
        <v>162.51919683268699</v>
      </c>
      <c r="AH10">
        <v>1.12315473591424</v>
      </c>
      <c r="AI10">
        <v>3226</v>
      </c>
      <c r="AJ10">
        <v>2872.2667472652602</v>
      </c>
      <c r="AK10">
        <v>1.0772463130276899</v>
      </c>
      <c r="AL10">
        <v>3377</v>
      </c>
      <c r="AM10">
        <v>3134.8447974805599</v>
      </c>
      <c r="AN10">
        <v>0.83930644600190696</v>
      </c>
      <c r="AO10">
        <v>1018</v>
      </c>
      <c r="AP10">
        <v>1212.90620946534</v>
      </c>
      <c r="AQ10">
        <v>0.82249052467068495</v>
      </c>
      <c r="AR10">
        <v>1108</v>
      </c>
      <c r="AS10">
        <v>1347.1279811322099</v>
      </c>
      <c r="AT10">
        <v>1.20606079851537</v>
      </c>
      <c r="AU10">
        <v>4212</v>
      </c>
      <c r="AV10">
        <v>3492.3612517584802</v>
      </c>
      <c r="AW10">
        <v>1.23271440440451</v>
      </c>
      <c r="AX10">
        <v>4250</v>
      </c>
      <c r="AY10">
        <v>3447.6761079570701</v>
      </c>
      <c r="AZ10">
        <v>0.96806513638179603</v>
      </c>
      <c r="BA10">
        <v>456</v>
      </c>
      <c r="BB10">
        <v>471.04268386766603</v>
      </c>
      <c r="BC10">
        <v>1.00601060214599</v>
      </c>
      <c r="BD10">
        <v>452</v>
      </c>
      <c r="BE10">
        <v>449.299439822804</v>
      </c>
      <c r="BF10">
        <v>1.14142655433352</v>
      </c>
      <c r="BG10">
        <v>33</v>
      </c>
      <c r="BH10">
        <v>28.911190014559001</v>
      </c>
      <c r="BI10">
        <v>1.0106731138815599</v>
      </c>
      <c r="BJ10">
        <v>27</v>
      </c>
      <c r="BK10">
        <v>26.7148691591334</v>
      </c>
    </row>
    <row r="11" spans="1:63" x14ac:dyDescent="0.45">
      <c r="A11">
        <v>9</v>
      </c>
      <c r="B11" t="s">
        <v>71</v>
      </c>
      <c r="C11">
        <v>0.971167615537326</v>
      </c>
      <c r="D11">
        <v>106</v>
      </c>
      <c r="E11">
        <v>109.146967324844</v>
      </c>
      <c r="F11">
        <v>113</v>
      </c>
      <c r="G11">
        <v>0.835819170578046</v>
      </c>
      <c r="H11">
        <v>1.3252704477481301</v>
      </c>
      <c r="I11">
        <v>0.90271880113935399</v>
      </c>
      <c r="J11">
        <v>22</v>
      </c>
      <c r="K11">
        <v>40</v>
      </c>
      <c r="L11">
        <v>51</v>
      </c>
      <c r="M11">
        <v>26.3214828929862</v>
      </c>
      <c r="N11">
        <v>30.182518645885999</v>
      </c>
      <c r="O11">
        <v>56.495998461127598</v>
      </c>
      <c r="P11">
        <v>-67</v>
      </c>
      <c r="Q11">
        <v>-67.379597695608794</v>
      </c>
      <c r="R11">
        <v>-2.52332607586892</v>
      </c>
      <c r="S11">
        <v>2.90292377147775</v>
      </c>
      <c r="T11">
        <v>0.97852914685004699</v>
      </c>
      <c r="U11">
        <v>0.98430028194110297</v>
      </c>
      <c r="V11">
        <v>115</v>
      </c>
      <c r="W11">
        <v>117.523326075868</v>
      </c>
      <c r="X11">
        <v>182</v>
      </c>
      <c r="Y11">
        <v>184.90292377147699</v>
      </c>
      <c r="Z11">
        <v>61</v>
      </c>
      <c r="AA11">
        <v>65.764994493681499</v>
      </c>
      <c r="AB11">
        <v>-106</v>
      </c>
      <c r="AC11">
        <v>-103.504810570971</v>
      </c>
      <c r="AD11">
        <v>54</v>
      </c>
      <c r="AE11">
        <v>51.758331582187303</v>
      </c>
      <c r="AF11">
        <v>76</v>
      </c>
      <c r="AG11">
        <v>81.398113200506003</v>
      </c>
      <c r="AH11">
        <v>0.97500185398747996</v>
      </c>
      <c r="AI11">
        <v>1108</v>
      </c>
      <c r="AJ11">
        <v>1136.40809550114</v>
      </c>
      <c r="AK11">
        <v>1.1493838539054699</v>
      </c>
      <c r="AL11">
        <v>1685</v>
      </c>
      <c r="AM11">
        <v>1466.0028451544299</v>
      </c>
      <c r="AN11">
        <v>0.83259815258662595</v>
      </c>
      <c r="AO11">
        <v>389</v>
      </c>
      <c r="AP11">
        <v>467.21218248142401</v>
      </c>
      <c r="AQ11">
        <v>0.96316732359416901</v>
      </c>
      <c r="AR11">
        <v>612</v>
      </c>
      <c r="AS11">
        <v>635.40361576662599</v>
      </c>
      <c r="AT11">
        <v>1.2010114126545901</v>
      </c>
      <c r="AU11">
        <v>1797</v>
      </c>
      <c r="AV11">
        <v>1496.2389041983199</v>
      </c>
      <c r="AW11">
        <v>1.2013865048233201</v>
      </c>
      <c r="AX11">
        <v>1730</v>
      </c>
      <c r="AY11">
        <v>1440.00285757697</v>
      </c>
      <c r="AZ11">
        <v>1.09676109782832</v>
      </c>
      <c r="BA11">
        <v>230</v>
      </c>
      <c r="BB11">
        <v>209.70838631623499</v>
      </c>
      <c r="BC11">
        <v>0.91047861324385204</v>
      </c>
      <c r="BD11">
        <v>166</v>
      </c>
      <c r="BE11">
        <v>182.32169057609701</v>
      </c>
      <c r="BF11">
        <v>1.5482891673113099</v>
      </c>
      <c r="BG11">
        <v>20</v>
      </c>
      <c r="BH11">
        <v>12.917483647277001</v>
      </c>
      <c r="BI11">
        <v>1.75236964177315</v>
      </c>
      <c r="BJ11">
        <v>18</v>
      </c>
      <c r="BK11">
        <v>10.2718054290112</v>
      </c>
    </row>
    <row r="12" spans="1:63" x14ac:dyDescent="0.45">
      <c r="A12">
        <v>10</v>
      </c>
      <c r="B12" t="s">
        <v>72</v>
      </c>
      <c r="C12">
        <v>0.72020111724042002</v>
      </c>
      <c r="D12">
        <v>26</v>
      </c>
      <c r="E12">
        <v>36.101027029260401</v>
      </c>
      <c r="F12">
        <v>38</v>
      </c>
      <c r="G12">
        <v>0.82385316510095896</v>
      </c>
      <c r="H12">
        <v>0.47120699635632202</v>
      </c>
      <c r="I12">
        <v>1.3762226121168299</v>
      </c>
      <c r="J12">
        <v>7</v>
      </c>
      <c r="K12">
        <v>5</v>
      </c>
      <c r="L12">
        <v>26</v>
      </c>
      <c r="M12">
        <v>8.4966597162276791</v>
      </c>
      <c r="N12">
        <v>10.611047880577299</v>
      </c>
      <c r="O12">
        <v>18.892292403194901</v>
      </c>
      <c r="P12">
        <v>-37</v>
      </c>
      <c r="Q12">
        <v>-22.811421349191601</v>
      </c>
      <c r="R12">
        <v>-9.3036710539664007</v>
      </c>
      <c r="S12">
        <v>-4.8849075968419804</v>
      </c>
      <c r="T12">
        <v>0.763287479146874</v>
      </c>
      <c r="U12">
        <v>1.0786428452063801</v>
      </c>
      <c r="V12">
        <v>30</v>
      </c>
      <c r="W12">
        <v>39.303671053966397</v>
      </c>
      <c r="X12">
        <v>67</v>
      </c>
      <c r="Y12">
        <v>62.115092403158002</v>
      </c>
      <c r="Z12">
        <v>15</v>
      </c>
      <c r="AA12">
        <v>22.041918395227501</v>
      </c>
      <c r="AB12">
        <v>-41</v>
      </c>
      <c r="AC12">
        <v>-34.867426137668602</v>
      </c>
      <c r="AD12">
        <v>15</v>
      </c>
      <c r="AE12">
        <v>17.2617526587388</v>
      </c>
      <c r="AF12">
        <v>26</v>
      </c>
      <c r="AG12">
        <v>27.2476662654893</v>
      </c>
      <c r="AH12">
        <v>1.17692086592852</v>
      </c>
      <c r="AI12">
        <v>447</v>
      </c>
      <c r="AJ12">
        <v>379.80463507828301</v>
      </c>
      <c r="AK12">
        <v>1.13364259730302</v>
      </c>
      <c r="AL12">
        <v>556</v>
      </c>
      <c r="AM12">
        <v>490.45440011052898</v>
      </c>
      <c r="AN12">
        <v>0.88362729302010101</v>
      </c>
      <c r="AO12">
        <v>139</v>
      </c>
      <c r="AP12">
        <v>157.306141512355</v>
      </c>
      <c r="AQ12">
        <v>0.94370615106407496</v>
      </c>
      <c r="AR12">
        <v>202</v>
      </c>
      <c r="AS12">
        <v>214.049680371623</v>
      </c>
      <c r="AT12">
        <v>1.15257570541427</v>
      </c>
      <c r="AU12">
        <v>578</v>
      </c>
      <c r="AV12">
        <v>501.48549660106198</v>
      </c>
      <c r="AW12">
        <v>1.3894728872931299</v>
      </c>
      <c r="AX12">
        <v>668</v>
      </c>
      <c r="AY12">
        <v>480.75785149096902</v>
      </c>
      <c r="AZ12">
        <v>0.81002354560268597</v>
      </c>
      <c r="BA12">
        <v>57</v>
      </c>
      <c r="BB12">
        <v>70.3683248584952</v>
      </c>
      <c r="BC12">
        <v>0.80498264874328196</v>
      </c>
      <c r="BD12">
        <v>49</v>
      </c>
      <c r="BE12">
        <v>60.870877249960003</v>
      </c>
      <c r="BF12">
        <v>0.45969192018828398</v>
      </c>
      <c r="BG12">
        <v>2</v>
      </c>
      <c r="BH12">
        <v>4.3507399459638503</v>
      </c>
      <c r="BI12">
        <v>1.46447534571774</v>
      </c>
      <c r="BJ12">
        <v>5</v>
      </c>
      <c r="BK12">
        <v>3.41419199348111</v>
      </c>
    </row>
    <row r="13" spans="1:63" x14ac:dyDescent="0.45">
      <c r="A13">
        <v>11</v>
      </c>
      <c r="B13" t="s">
        <v>73</v>
      </c>
      <c r="C13">
        <v>1.0085044462389099</v>
      </c>
      <c r="D13">
        <v>171</v>
      </c>
      <c r="E13">
        <v>169.558003078441</v>
      </c>
      <c r="F13">
        <v>152</v>
      </c>
      <c r="G13">
        <v>1.05560395967612</v>
      </c>
      <c r="H13">
        <v>0.863948907231326</v>
      </c>
      <c r="I13">
        <v>1.0487251729485201</v>
      </c>
      <c r="J13">
        <v>45</v>
      </c>
      <c r="K13">
        <v>36</v>
      </c>
      <c r="L13">
        <v>71</v>
      </c>
      <c r="M13">
        <v>42.629624100506803</v>
      </c>
      <c r="N13">
        <v>41.669130776920802</v>
      </c>
      <c r="O13">
        <v>67.701245122572203</v>
      </c>
      <c r="P13">
        <v>-41</v>
      </c>
      <c r="Q13">
        <v>-55.8938378770317</v>
      </c>
      <c r="R13">
        <v>8.9361820074842608</v>
      </c>
      <c r="S13">
        <v>5.9576558695474899</v>
      </c>
      <c r="T13">
        <v>1.0522388785212</v>
      </c>
      <c r="U13">
        <v>0.97374992332062205</v>
      </c>
      <c r="V13">
        <v>180</v>
      </c>
      <c r="W13">
        <v>171.063817992515</v>
      </c>
      <c r="X13">
        <v>221</v>
      </c>
      <c r="Y13">
        <v>226.95765586954701</v>
      </c>
      <c r="Z13">
        <v>97</v>
      </c>
      <c r="AA13">
        <v>95.724388547175494</v>
      </c>
      <c r="AB13">
        <v>-123</v>
      </c>
      <c r="AC13">
        <v>-127.377159642387</v>
      </c>
      <c r="AD13">
        <v>83</v>
      </c>
      <c r="AE13">
        <v>75.339429445340102</v>
      </c>
      <c r="AF13">
        <v>98</v>
      </c>
      <c r="AG13">
        <v>99.580496227160396</v>
      </c>
      <c r="AH13">
        <v>1.0004011708432199</v>
      </c>
      <c r="AI13">
        <v>1597</v>
      </c>
      <c r="AJ13">
        <v>1596.3595870783499</v>
      </c>
      <c r="AK13">
        <v>1.0123927225448299</v>
      </c>
      <c r="AL13">
        <v>1887</v>
      </c>
      <c r="AM13">
        <v>1863.90118970499</v>
      </c>
      <c r="AN13">
        <v>0.81836026495349101</v>
      </c>
      <c r="AO13">
        <v>548</v>
      </c>
      <c r="AP13">
        <v>669.63173001947098</v>
      </c>
      <c r="AQ13">
        <v>0.85763509662306103</v>
      </c>
      <c r="AR13">
        <v>692</v>
      </c>
      <c r="AS13">
        <v>806.86996453940606</v>
      </c>
      <c r="AT13">
        <v>1.1152506025906901</v>
      </c>
      <c r="AU13">
        <v>2233</v>
      </c>
      <c r="AV13">
        <v>2002.2405680058</v>
      </c>
      <c r="AW13">
        <v>1.0130413240028699</v>
      </c>
      <c r="AX13">
        <v>1981</v>
      </c>
      <c r="AY13">
        <v>1955.49772063826</v>
      </c>
      <c r="AZ13">
        <v>1.04287775387558</v>
      </c>
      <c r="BA13">
        <v>286</v>
      </c>
      <c r="BB13">
        <v>274.24115524293597</v>
      </c>
      <c r="BC13">
        <v>1.0423586429549001</v>
      </c>
      <c r="BD13">
        <v>262</v>
      </c>
      <c r="BE13">
        <v>251.35302687880699</v>
      </c>
      <c r="BF13">
        <v>1.00562577481076</v>
      </c>
      <c r="BG13">
        <v>17</v>
      </c>
      <c r="BH13">
        <v>16.9048968570828</v>
      </c>
      <c r="BI13">
        <v>1.30165477536319</v>
      </c>
      <c r="BJ13">
        <v>19</v>
      </c>
      <c r="BK13">
        <v>14.5968042829931</v>
      </c>
    </row>
    <row r="14" spans="1:63" x14ac:dyDescent="0.45">
      <c r="A14">
        <v>12</v>
      </c>
      <c r="B14" t="s">
        <v>74</v>
      </c>
      <c r="C14">
        <v>0.88232444176844305</v>
      </c>
      <c r="D14">
        <v>67</v>
      </c>
      <c r="E14">
        <v>75.935786008275798</v>
      </c>
      <c r="F14">
        <v>76</v>
      </c>
      <c r="G14">
        <v>0.82467513503374701</v>
      </c>
      <c r="H14">
        <v>1.02953625680966</v>
      </c>
      <c r="I14">
        <v>1.0701885899782699</v>
      </c>
      <c r="J14">
        <v>15</v>
      </c>
      <c r="K14">
        <v>22</v>
      </c>
      <c r="L14">
        <v>39</v>
      </c>
      <c r="M14">
        <v>18.188980560673901</v>
      </c>
      <c r="N14">
        <v>21.368844326253999</v>
      </c>
      <c r="O14">
        <v>36.442175113071997</v>
      </c>
      <c r="P14">
        <v>-43</v>
      </c>
      <c r="Q14">
        <v>-40.154550119975198</v>
      </c>
      <c r="R14">
        <v>-25.688127192471899</v>
      </c>
      <c r="S14">
        <v>22.842677312447101</v>
      </c>
      <c r="T14">
        <v>0.68163683944236297</v>
      </c>
      <c r="U14">
        <v>0.81097177073141202</v>
      </c>
      <c r="V14">
        <v>55</v>
      </c>
      <c r="W14">
        <v>80.688127192471896</v>
      </c>
      <c r="X14">
        <v>98</v>
      </c>
      <c r="Y14">
        <v>120.84267731244699</v>
      </c>
      <c r="Z14">
        <v>32</v>
      </c>
      <c r="AA14">
        <v>45.190588760294602</v>
      </c>
      <c r="AB14">
        <v>-53</v>
      </c>
      <c r="AC14">
        <v>-67.773402215954604</v>
      </c>
      <c r="AD14">
        <v>23</v>
      </c>
      <c r="AE14">
        <v>35.497538432177301</v>
      </c>
      <c r="AF14">
        <v>45</v>
      </c>
      <c r="AG14">
        <v>53.069275096492397</v>
      </c>
      <c r="AH14">
        <v>1.07456000478013</v>
      </c>
      <c r="AI14">
        <v>830</v>
      </c>
      <c r="AJ14">
        <v>772.40916869023397</v>
      </c>
      <c r="AK14">
        <v>0.96649660605702603</v>
      </c>
      <c r="AL14">
        <v>938</v>
      </c>
      <c r="AM14">
        <v>970.51556531245103</v>
      </c>
      <c r="AN14">
        <v>0.804296528661546</v>
      </c>
      <c r="AO14">
        <v>258</v>
      </c>
      <c r="AP14">
        <v>320.777214380553</v>
      </c>
      <c r="AQ14">
        <v>0.791902199744004</v>
      </c>
      <c r="AR14">
        <v>333</v>
      </c>
      <c r="AS14">
        <v>420.50647176841699</v>
      </c>
      <c r="AT14">
        <v>1.1784025204177</v>
      </c>
      <c r="AU14">
        <v>1186</v>
      </c>
      <c r="AV14">
        <v>1006.44727030929</v>
      </c>
      <c r="AW14">
        <v>1.3529257050204</v>
      </c>
      <c r="AX14">
        <v>1314</v>
      </c>
      <c r="AY14">
        <v>971.22849770984396</v>
      </c>
      <c r="AZ14">
        <v>0.95072946083329901</v>
      </c>
      <c r="BA14">
        <v>133</v>
      </c>
      <c r="BB14">
        <v>139.892582989305</v>
      </c>
      <c r="BC14">
        <v>0.85849401486281696</v>
      </c>
      <c r="BD14">
        <v>106</v>
      </c>
      <c r="BE14">
        <v>123.472031446763</v>
      </c>
      <c r="BF14">
        <v>1.3995986076262801</v>
      </c>
      <c r="BG14">
        <v>12</v>
      </c>
      <c r="BH14">
        <v>8.5738867805477206</v>
      </c>
      <c r="BI14">
        <v>0.85892660080229699</v>
      </c>
      <c r="BJ14">
        <v>6</v>
      </c>
      <c r="BK14">
        <v>6.9854630120845904</v>
      </c>
    </row>
    <row r="15" spans="1:63" x14ac:dyDescent="0.45">
      <c r="A15">
        <v>13</v>
      </c>
      <c r="B15" t="s">
        <v>75</v>
      </c>
      <c r="C15">
        <v>0.91168063689511303</v>
      </c>
      <c r="D15">
        <v>125</v>
      </c>
      <c r="E15">
        <v>137.109416325555</v>
      </c>
      <c r="F15">
        <v>114</v>
      </c>
      <c r="G15">
        <v>0.92430605874933203</v>
      </c>
      <c r="H15">
        <v>0.87224039853313895</v>
      </c>
      <c r="I15">
        <v>1.14888415742359</v>
      </c>
      <c r="J15">
        <v>32</v>
      </c>
      <c r="K15">
        <v>29</v>
      </c>
      <c r="L15">
        <v>53</v>
      </c>
      <c r="M15">
        <v>34.620567178039202</v>
      </c>
      <c r="N15">
        <v>33.2477147914379</v>
      </c>
      <c r="O15">
        <v>46.131718030522698</v>
      </c>
      <c r="P15">
        <v>-37</v>
      </c>
      <c r="Q15">
        <v>-25.641238756341401</v>
      </c>
      <c r="R15">
        <v>-9.8682786849283808</v>
      </c>
      <c r="S15">
        <v>-1.49048255873012</v>
      </c>
      <c r="T15">
        <v>0.92683024665879998</v>
      </c>
      <c r="U15">
        <v>1.0092859450485501</v>
      </c>
      <c r="V15">
        <v>125</v>
      </c>
      <c r="W15">
        <v>134.86827868492799</v>
      </c>
      <c r="X15">
        <v>162</v>
      </c>
      <c r="Y15">
        <v>160.509517441269</v>
      </c>
      <c r="Z15">
        <v>67</v>
      </c>
      <c r="AA15">
        <v>75.578527804739707</v>
      </c>
      <c r="AB15">
        <v>-84</v>
      </c>
      <c r="AC15">
        <v>-90.237932654918296</v>
      </c>
      <c r="AD15">
        <v>58</v>
      </c>
      <c r="AE15">
        <v>59.289750880188599</v>
      </c>
      <c r="AF15">
        <v>78</v>
      </c>
      <c r="AG15">
        <v>70.271584786351497</v>
      </c>
      <c r="AH15">
        <v>1.10837395589651</v>
      </c>
      <c r="AI15">
        <v>1362</v>
      </c>
      <c r="AJ15">
        <v>1228.82714155651</v>
      </c>
      <c r="AK15">
        <v>1.1197062799059301</v>
      </c>
      <c r="AL15">
        <v>1515</v>
      </c>
      <c r="AM15">
        <v>1353.0334045525401</v>
      </c>
      <c r="AN15">
        <v>0.89019160271574105</v>
      </c>
      <c r="AO15">
        <v>462</v>
      </c>
      <c r="AP15">
        <v>518.98939350872195</v>
      </c>
      <c r="AQ15">
        <v>0.85337913378119601</v>
      </c>
      <c r="AR15">
        <v>497</v>
      </c>
      <c r="AS15">
        <v>582.39061669795694</v>
      </c>
      <c r="AT15">
        <v>1.35610717783806</v>
      </c>
      <c r="AU15">
        <v>2039</v>
      </c>
      <c r="AV15">
        <v>1503.56847402771</v>
      </c>
      <c r="AW15">
        <v>1.1655360083562101</v>
      </c>
      <c r="AX15">
        <v>1727</v>
      </c>
      <c r="AY15">
        <v>1481.72170367832</v>
      </c>
      <c r="AZ15">
        <v>1.0624234939519399</v>
      </c>
      <c r="BA15">
        <v>216</v>
      </c>
      <c r="BB15">
        <v>203.308757034857</v>
      </c>
      <c r="BC15">
        <v>0.911542862780226</v>
      </c>
      <c r="BD15">
        <v>176</v>
      </c>
      <c r="BE15">
        <v>193.079236519055</v>
      </c>
      <c r="BF15">
        <v>1.36544630661722</v>
      </c>
      <c r="BG15">
        <v>17</v>
      </c>
      <c r="BH15">
        <v>12.450141699175299</v>
      </c>
      <c r="BI15">
        <v>0.69267890905776297</v>
      </c>
      <c r="BJ15">
        <v>8</v>
      </c>
      <c r="BK15">
        <v>11.549362764462099</v>
      </c>
    </row>
    <row r="16" spans="1:63" x14ac:dyDescent="0.45">
      <c r="A16">
        <v>14</v>
      </c>
      <c r="B16" t="s">
        <v>76</v>
      </c>
      <c r="C16">
        <v>0.94546045492433795</v>
      </c>
      <c r="D16">
        <v>204</v>
      </c>
      <c r="E16">
        <v>215.767882133499</v>
      </c>
      <c r="F16">
        <v>215</v>
      </c>
      <c r="G16">
        <v>0.93037649285011204</v>
      </c>
      <c r="H16">
        <v>0.98671689455191702</v>
      </c>
      <c r="I16">
        <v>1.0424056389977401</v>
      </c>
      <c r="J16">
        <v>49</v>
      </c>
      <c r="K16">
        <v>57</v>
      </c>
      <c r="L16">
        <v>109</v>
      </c>
      <c r="M16">
        <v>52.666850867968002</v>
      </c>
      <c r="N16">
        <v>57.767329529595699</v>
      </c>
      <c r="O16">
        <v>104.56581960243599</v>
      </c>
      <c r="P16">
        <v>-146</v>
      </c>
      <c r="Q16">
        <v>-116.777146082022</v>
      </c>
      <c r="R16">
        <v>-28.793144825944999</v>
      </c>
      <c r="S16">
        <v>-0.429709092032453</v>
      </c>
      <c r="T16">
        <v>0.87359959911021101</v>
      </c>
      <c r="U16">
        <v>1.00124708688871</v>
      </c>
      <c r="V16">
        <v>199</v>
      </c>
      <c r="W16">
        <v>227.79314482594501</v>
      </c>
      <c r="X16">
        <v>345</v>
      </c>
      <c r="Y16">
        <v>344.57029090796698</v>
      </c>
      <c r="Z16">
        <v>122</v>
      </c>
      <c r="AA16">
        <v>127.71703055520101</v>
      </c>
      <c r="AB16">
        <v>-195</v>
      </c>
      <c r="AC16">
        <v>-193.328620701213</v>
      </c>
      <c r="AD16">
        <v>77</v>
      </c>
      <c r="AE16">
        <v>100.07611427074301</v>
      </c>
      <c r="AF16">
        <v>150</v>
      </c>
      <c r="AG16">
        <v>151.24167020675401</v>
      </c>
      <c r="AH16">
        <v>1.0968386567252599</v>
      </c>
      <c r="AI16">
        <v>2391</v>
      </c>
      <c r="AJ16">
        <v>2179.9012875226299</v>
      </c>
      <c r="AK16">
        <v>1.0658644575034799</v>
      </c>
      <c r="AL16">
        <v>2925</v>
      </c>
      <c r="AM16">
        <v>2744.2513721219798</v>
      </c>
      <c r="AN16">
        <v>0.88225634788922003</v>
      </c>
      <c r="AO16">
        <v>797</v>
      </c>
      <c r="AP16">
        <v>903.365560255594</v>
      </c>
      <c r="AQ16">
        <v>0.85629256419437505</v>
      </c>
      <c r="AR16">
        <v>1018</v>
      </c>
      <c r="AS16">
        <v>1188.84601194425</v>
      </c>
      <c r="AT16">
        <v>1.1113983146249</v>
      </c>
      <c r="AU16">
        <v>3157</v>
      </c>
      <c r="AV16">
        <v>2840.56576157889</v>
      </c>
      <c r="AW16">
        <v>1.0215702383266301</v>
      </c>
      <c r="AX16">
        <v>2800</v>
      </c>
      <c r="AY16">
        <v>2740.8785954712998</v>
      </c>
      <c r="AZ16">
        <v>1.06850736175479</v>
      </c>
      <c r="BA16">
        <v>424</v>
      </c>
      <c r="BB16">
        <v>396.81523513667702</v>
      </c>
      <c r="BC16">
        <v>0.86210354304007297</v>
      </c>
      <c r="BD16">
        <v>301</v>
      </c>
      <c r="BE16">
        <v>349.145995779776</v>
      </c>
      <c r="BF16">
        <v>1.1433897972018501</v>
      </c>
      <c r="BG16">
        <v>28</v>
      </c>
      <c r="BH16">
        <v>24.488586541984699</v>
      </c>
      <c r="BI16">
        <v>1.2610331319625101</v>
      </c>
      <c r="BJ16">
        <v>25</v>
      </c>
      <c r="BK16">
        <v>19.825014399973099</v>
      </c>
    </row>
    <row r="17" spans="1:63" x14ac:dyDescent="0.45">
      <c r="A17">
        <v>15</v>
      </c>
      <c r="B17" t="s">
        <v>77</v>
      </c>
      <c r="C17">
        <v>0.96789324501938601</v>
      </c>
      <c r="D17">
        <v>191</v>
      </c>
      <c r="E17">
        <v>197.33581258351899</v>
      </c>
      <c r="F17">
        <v>178</v>
      </c>
      <c r="G17">
        <v>0.93137187922790998</v>
      </c>
      <c r="H17">
        <v>1.07795254559173</v>
      </c>
      <c r="I17">
        <v>0.99442109848495897</v>
      </c>
      <c r="J17">
        <v>46</v>
      </c>
      <c r="K17">
        <v>53</v>
      </c>
      <c r="L17">
        <v>79</v>
      </c>
      <c r="M17">
        <v>49.389509202417699</v>
      </c>
      <c r="N17">
        <v>49.167284976265996</v>
      </c>
      <c r="O17">
        <v>79.443205821316198</v>
      </c>
      <c r="P17">
        <v>-60</v>
      </c>
      <c r="Q17">
        <v>-66.476648344838594</v>
      </c>
      <c r="R17">
        <v>-16.890413579832</v>
      </c>
      <c r="S17">
        <v>23.367061924670701</v>
      </c>
      <c r="T17">
        <v>0.91507678386393099</v>
      </c>
      <c r="U17">
        <v>0.91194437713862198</v>
      </c>
      <c r="V17">
        <v>182</v>
      </c>
      <c r="W17">
        <v>198.890413579832</v>
      </c>
      <c r="X17">
        <v>242</v>
      </c>
      <c r="Y17">
        <v>265.36706192467</v>
      </c>
      <c r="Z17">
        <v>96</v>
      </c>
      <c r="AA17">
        <v>111.59747030035</v>
      </c>
      <c r="AB17">
        <v>-124</v>
      </c>
      <c r="AC17">
        <v>-149.342224262272</v>
      </c>
      <c r="AD17">
        <v>86</v>
      </c>
      <c r="AE17">
        <v>87.292943279481307</v>
      </c>
      <c r="AF17">
        <v>118</v>
      </c>
      <c r="AG17">
        <v>116.024837662397</v>
      </c>
      <c r="AH17">
        <v>1.08996220115237</v>
      </c>
      <c r="AI17">
        <v>2028</v>
      </c>
      <c r="AJ17">
        <v>1860.61498082766</v>
      </c>
      <c r="AK17">
        <v>1.08565042661799</v>
      </c>
      <c r="AL17">
        <v>2373</v>
      </c>
      <c r="AM17">
        <v>2185.78645742564</v>
      </c>
      <c r="AN17">
        <v>0.84130148702210505</v>
      </c>
      <c r="AO17">
        <v>655</v>
      </c>
      <c r="AP17">
        <v>778.55561900699297</v>
      </c>
      <c r="AQ17">
        <v>0.89917126921663504</v>
      </c>
      <c r="AR17">
        <v>849</v>
      </c>
      <c r="AS17">
        <v>944.20276655375699</v>
      </c>
      <c r="AT17">
        <v>1.15090724559336</v>
      </c>
      <c r="AU17">
        <v>2709</v>
      </c>
      <c r="AV17">
        <v>2353.7952431634299</v>
      </c>
      <c r="AW17">
        <v>1.0463730295250699</v>
      </c>
      <c r="AX17">
        <v>2403</v>
      </c>
      <c r="AY17">
        <v>2296.5041454582101</v>
      </c>
      <c r="AZ17">
        <v>0.91194356260627396</v>
      </c>
      <c r="BA17">
        <v>295</v>
      </c>
      <c r="BB17">
        <v>323.48493053331998</v>
      </c>
      <c r="BC17">
        <v>0.99572746856908001</v>
      </c>
      <c r="BD17">
        <v>294</v>
      </c>
      <c r="BE17">
        <v>295.26151409932999</v>
      </c>
      <c r="BF17">
        <v>0.75486631763950895</v>
      </c>
      <c r="BG17">
        <v>15</v>
      </c>
      <c r="BH17">
        <v>19.871068094421599</v>
      </c>
      <c r="BI17">
        <v>0.98748780614218301</v>
      </c>
      <c r="BJ17">
        <v>17</v>
      </c>
      <c r="BK17">
        <v>17.215402452830102</v>
      </c>
    </row>
    <row r="18" spans="1:63" x14ac:dyDescent="0.45">
      <c r="A18">
        <v>16</v>
      </c>
      <c r="B18" t="s">
        <v>78</v>
      </c>
      <c r="C18">
        <v>1.0031588139300101</v>
      </c>
      <c r="D18">
        <v>893</v>
      </c>
      <c r="E18">
        <v>890.18806155084201</v>
      </c>
      <c r="F18">
        <v>519</v>
      </c>
      <c r="G18">
        <v>0.98733653425828705</v>
      </c>
      <c r="H18">
        <v>1.0904119660271001</v>
      </c>
      <c r="I18">
        <v>0.93006535302719195</v>
      </c>
      <c r="J18">
        <v>248</v>
      </c>
      <c r="K18">
        <v>149</v>
      </c>
      <c r="L18">
        <v>122</v>
      </c>
      <c r="M18">
        <v>251.18081970531301</v>
      </c>
      <c r="N18">
        <v>136.645602434902</v>
      </c>
      <c r="O18">
        <v>131.17357785978399</v>
      </c>
      <c r="P18">
        <v>241</v>
      </c>
      <c r="Q18">
        <v>262.97230013494698</v>
      </c>
      <c r="R18">
        <v>-15.249140972548901</v>
      </c>
      <c r="S18">
        <v>-6.7231591623983604</v>
      </c>
      <c r="T18">
        <v>0.98152177298290999</v>
      </c>
      <c r="U18">
        <v>1.0119570266354601</v>
      </c>
      <c r="V18">
        <v>810</v>
      </c>
      <c r="W18">
        <v>825.24914097254896</v>
      </c>
      <c r="X18">
        <v>569</v>
      </c>
      <c r="Y18">
        <v>562.27684083760096</v>
      </c>
      <c r="Z18">
        <v>463</v>
      </c>
      <c r="AA18">
        <v>463.66410103890797</v>
      </c>
      <c r="AB18">
        <v>-327</v>
      </c>
      <c r="AC18">
        <v>-314.84611640824397</v>
      </c>
      <c r="AD18">
        <v>347</v>
      </c>
      <c r="AE18">
        <v>361.58503993364002</v>
      </c>
      <c r="AF18">
        <v>242</v>
      </c>
      <c r="AG18">
        <v>247.43072442935599</v>
      </c>
      <c r="AH18">
        <v>1.1089935359666401</v>
      </c>
      <c r="AI18">
        <v>7338</v>
      </c>
      <c r="AJ18">
        <v>6616.81043397958</v>
      </c>
      <c r="AK18">
        <v>1.0275060935266001</v>
      </c>
      <c r="AL18">
        <v>5481</v>
      </c>
      <c r="AM18">
        <v>5334.2749347481904</v>
      </c>
      <c r="AN18">
        <v>0.88138229785719902</v>
      </c>
      <c r="AO18">
        <v>2513</v>
      </c>
      <c r="AP18">
        <v>2851.2031681479798</v>
      </c>
      <c r="AQ18">
        <v>0.85111145841955405</v>
      </c>
      <c r="AR18">
        <v>1873</v>
      </c>
      <c r="AS18">
        <v>2200.6518435059102</v>
      </c>
      <c r="AT18">
        <v>1.1402054049944701</v>
      </c>
      <c r="AU18">
        <v>7574</v>
      </c>
      <c r="AV18">
        <v>6642.6627753415196</v>
      </c>
      <c r="AW18">
        <v>1.1314426373787001</v>
      </c>
      <c r="AX18">
        <v>7758</v>
      </c>
      <c r="AY18">
        <v>6856.7329387316604</v>
      </c>
      <c r="AZ18">
        <v>1.11702557295593</v>
      </c>
      <c r="BA18">
        <v>947</v>
      </c>
      <c r="BB18">
        <v>847.78721537591298</v>
      </c>
      <c r="BC18">
        <v>0.96305299335286398</v>
      </c>
      <c r="BD18">
        <v>922</v>
      </c>
      <c r="BE18">
        <v>957.37203078520201</v>
      </c>
      <c r="BF18">
        <v>1.27258859768805</v>
      </c>
      <c r="BG18">
        <v>61</v>
      </c>
      <c r="BH18">
        <v>47.933794244911603</v>
      </c>
      <c r="BI18">
        <v>0.75030991870080899</v>
      </c>
      <c r="BJ18">
        <v>44</v>
      </c>
      <c r="BK18">
        <v>58.642434150660897</v>
      </c>
    </row>
    <row r="19" spans="1:63" x14ac:dyDescent="0.45">
      <c r="A19">
        <v>17</v>
      </c>
      <c r="B19" t="s">
        <v>79</v>
      </c>
      <c r="C19">
        <v>1.0230393397187401</v>
      </c>
      <c r="D19">
        <v>735</v>
      </c>
      <c r="E19">
        <v>718.44744523907502</v>
      </c>
      <c r="F19">
        <v>445</v>
      </c>
      <c r="G19">
        <v>1.022986838632</v>
      </c>
      <c r="H19">
        <v>1.02330849239028</v>
      </c>
      <c r="I19">
        <v>0.942361075678944</v>
      </c>
      <c r="J19">
        <v>205</v>
      </c>
      <c r="K19">
        <v>120</v>
      </c>
      <c r="L19">
        <v>120</v>
      </c>
      <c r="M19">
        <v>200.39358499874501</v>
      </c>
      <c r="N19">
        <v>117.26669024284</v>
      </c>
      <c r="O19">
        <v>127.33972475841399</v>
      </c>
      <c r="P19">
        <v>173</v>
      </c>
      <c r="Q19">
        <v>161.791006530255</v>
      </c>
      <c r="R19">
        <v>1.9953427448260701</v>
      </c>
      <c r="S19">
        <v>9.2136507249183506</v>
      </c>
      <c r="T19">
        <v>1.0029604287201099</v>
      </c>
      <c r="U19">
        <v>0.98201209453930205</v>
      </c>
      <c r="V19">
        <v>676</v>
      </c>
      <c r="W19">
        <v>674.00465725517302</v>
      </c>
      <c r="X19">
        <v>503</v>
      </c>
      <c r="Y19">
        <v>512.21365072491801</v>
      </c>
      <c r="Z19">
        <v>386</v>
      </c>
      <c r="AA19">
        <v>378.22395487510698</v>
      </c>
      <c r="AB19">
        <v>-283</v>
      </c>
      <c r="AC19">
        <v>-287.20703336439402</v>
      </c>
      <c r="AD19">
        <v>290</v>
      </c>
      <c r="AE19">
        <v>295.78070238006597</v>
      </c>
      <c r="AF19">
        <v>220</v>
      </c>
      <c r="AG19">
        <v>225.00661736052399</v>
      </c>
      <c r="AH19">
        <v>1.00824370385864</v>
      </c>
      <c r="AI19">
        <v>5555</v>
      </c>
      <c r="AJ19">
        <v>5509.5806487463897</v>
      </c>
      <c r="AK19">
        <v>1.1086120412662801</v>
      </c>
      <c r="AL19">
        <v>5226</v>
      </c>
      <c r="AM19">
        <v>4714.0025594803301</v>
      </c>
      <c r="AN19">
        <v>0.84664884212937097</v>
      </c>
      <c r="AO19">
        <v>2009</v>
      </c>
      <c r="AP19">
        <v>2372.88460106701</v>
      </c>
      <c r="AQ19">
        <v>0.88315746867306499</v>
      </c>
      <c r="AR19">
        <v>1737</v>
      </c>
      <c r="AS19">
        <v>1966.80666994734</v>
      </c>
      <c r="AT19">
        <v>1.16544608694208</v>
      </c>
      <c r="AU19">
        <v>6656</v>
      </c>
      <c r="AV19">
        <v>5711.1178926038001</v>
      </c>
      <c r="AW19">
        <v>1.1485823976045799</v>
      </c>
      <c r="AX19">
        <v>6725</v>
      </c>
      <c r="AY19">
        <v>5855.0435859240597</v>
      </c>
      <c r="AZ19">
        <v>1.1645620637171299</v>
      </c>
      <c r="BA19">
        <v>863</v>
      </c>
      <c r="BB19">
        <v>741.05110142899002</v>
      </c>
      <c r="BC19">
        <v>0.98145059111535904</v>
      </c>
      <c r="BD19">
        <v>791</v>
      </c>
      <c r="BE19">
        <v>805.94989412668804</v>
      </c>
      <c r="BF19">
        <v>1.3106761610473101</v>
      </c>
      <c r="BG19">
        <v>56</v>
      </c>
      <c r="BH19">
        <v>42.726038410016002</v>
      </c>
      <c r="BI19">
        <v>1.1033175055993201</v>
      </c>
      <c r="BJ19">
        <v>54</v>
      </c>
      <c r="BK19">
        <v>48.943300297466998</v>
      </c>
    </row>
    <row r="20" spans="1:63" x14ac:dyDescent="0.45">
      <c r="A20">
        <v>18</v>
      </c>
      <c r="B20" t="s">
        <v>80</v>
      </c>
      <c r="C20">
        <v>0.98408958883924502</v>
      </c>
      <c r="D20">
        <v>945</v>
      </c>
      <c r="E20">
        <v>960.27842456360804</v>
      </c>
      <c r="F20">
        <v>520</v>
      </c>
      <c r="G20">
        <v>0.98544160712804796</v>
      </c>
      <c r="H20">
        <v>0.97539109988207096</v>
      </c>
      <c r="I20">
        <v>1.06338204740307</v>
      </c>
      <c r="J20">
        <v>273</v>
      </c>
      <c r="K20">
        <v>126</v>
      </c>
      <c r="L20">
        <v>121</v>
      </c>
      <c r="M20">
        <v>277.03315754611299</v>
      </c>
      <c r="N20">
        <v>129.178951925267</v>
      </c>
      <c r="O20">
        <v>113.78789052861799</v>
      </c>
      <c r="P20">
        <v>365</v>
      </c>
      <c r="Q20">
        <v>364.32409346677599</v>
      </c>
      <c r="R20">
        <v>32.474201775796701</v>
      </c>
      <c r="S20">
        <v>-31.798295242573399</v>
      </c>
      <c r="T20">
        <v>1.03634388826862</v>
      </c>
      <c r="U20">
        <v>1.06008728799758</v>
      </c>
      <c r="V20">
        <v>926</v>
      </c>
      <c r="W20">
        <v>893.52579822420296</v>
      </c>
      <c r="X20">
        <v>561</v>
      </c>
      <c r="Y20">
        <v>529.201704757426</v>
      </c>
      <c r="Z20">
        <v>507</v>
      </c>
      <c r="AA20">
        <v>501.60434545338097</v>
      </c>
      <c r="AB20">
        <v>-302</v>
      </c>
      <c r="AC20">
        <v>-296.20115041855399</v>
      </c>
      <c r="AD20">
        <v>419</v>
      </c>
      <c r="AE20">
        <v>391.92145277082199</v>
      </c>
      <c r="AF20">
        <v>259</v>
      </c>
      <c r="AG20">
        <v>233.00055433887201</v>
      </c>
      <c r="AH20">
        <v>1.08775912922387</v>
      </c>
      <c r="AI20">
        <v>7574</v>
      </c>
      <c r="AJ20">
        <v>6962.9385739139998</v>
      </c>
      <c r="AK20">
        <v>1.1181959508299699</v>
      </c>
      <c r="AL20">
        <v>5785</v>
      </c>
      <c r="AM20">
        <v>5173.5118479959901</v>
      </c>
      <c r="AN20">
        <v>0.92730883134182096</v>
      </c>
      <c r="AO20">
        <v>2790</v>
      </c>
      <c r="AP20">
        <v>3008.70638313975</v>
      </c>
      <c r="AQ20">
        <v>0.93195462428092801</v>
      </c>
      <c r="AR20">
        <v>1959</v>
      </c>
      <c r="AS20">
        <v>2102.0336709112898</v>
      </c>
      <c r="AT20">
        <v>1.1444484189137401</v>
      </c>
      <c r="AU20">
        <v>7531</v>
      </c>
      <c r="AV20">
        <v>6580.4625840176104</v>
      </c>
      <c r="AW20">
        <v>1.1089623035643299</v>
      </c>
      <c r="AX20">
        <v>7642</v>
      </c>
      <c r="AY20">
        <v>6891.1269350073499</v>
      </c>
      <c r="AZ20">
        <v>1.01356564524546</v>
      </c>
      <c r="BA20">
        <v>844</v>
      </c>
      <c r="BB20">
        <v>832.70383517744801</v>
      </c>
      <c r="BC20">
        <v>1.0597771592724901</v>
      </c>
      <c r="BD20">
        <v>1033</v>
      </c>
      <c r="BE20">
        <v>974.733217225712</v>
      </c>
      <c r="BF20">
        <v>1.40286831737117</v>
      </c>
      <c r="BG20">
        <v>64</v>
      </c>
      <c r="BH20">
        <v>45.620817868300698</v>
      </c>
      <c r="BI20">
        <v>1.3926142209107599</v>
      </c>
      <c r="BJ20">
        <v>82</v>
      </c>
      <c r="BK20">
        <v>58.882064227645301</v>
      </c>
    </row>
    <row r="21" spans="1:63" x14ac:dyDescent="0.45">
      <c r="A21">
        <v>19</v>
      </c>
      <c r="B21" t="s">
        <v>81</v>
      </c>
      <c r="C21">
        <v>1.0102878744500301</v>
      </c>
      <c r="D21">
        <v>266</v>
      </c>
      <c r="E21">
        <v>263.29129224163</v>
      </c>
      <c r="F21">
        <v>217</v>
      </c>
      <c r="G21">
        <v>1.0071719497014799</v>
      </c>
      <c r="H21">
        <v>1.02067775286742</v>
      </c>
      <c r="I21">
        <v>0.98038919383384604</v>
      </c>
      <c r="J21">
        <v>68</v>
      </c>
      <c r="K21">
        <v>62</v>
      </c>
      <c r="L21">
        <v>87</v>
      </c>
      <c r="M21">
        <v>67.515780220204306</v>
      </c>
      <c r="N21">
        <v>60.743951581016802</v>
      </c>
      <c r="O21">
        <v>88.740268198778693</v>
      </c>
      <c r="P21">
        <v>-40</v>
      </c>
      <c r="Q21">
        <v>-51.0010252961277</v>
      </c>
      <c r="R21">
        <v>-23.170890799865301</v>
      </c>
      <c r="S21">
        <v>34.171916095992998</v>
      </c>
      <c r="T21">
        <v>0.90990080281715302</v>
      </c>
      <c r="U21">
        <v>0.88911411354774805</v>
      </c>
      <c r="V21">
        <v>234</v>
      </c>
      <c r="W21">
        <v>257.17089079986499</v>
      </c>
      <c r="X21">
        <v>274</v>
      </c>
      <c r="Y21">
        <v>308.17191609599303</v>
      </c>
      <c r="Z21">
        <v>129</v>
      </c>
      <c r="AA21">
        <v>144.43478084543901</v>
      </c>
      <c r="AB21">
        <v>-143</v>
      </c>
      <c r="AC21">
        <v>-173.51896954273599</v>
      </c>
      <c r="AD21">
        <v>105</v>
      </c>
      <c r="AE21">
        <v>112.736109954426</v>
      </c>
      <c r="AF21">
        <v>131</v>
      </c>
      <c r="AG21">
        <v>134.65294655325599</v>
      </c>
      <c r="AH21">
        <v>1.1073676130879</v>
      </c>
      <c r="AI21">
        <v>2592</v>
      </c>
      <c r="AJ21">
        <v>2340.68611847169</v>
      </c>
      <c r="AK21">
        <v>0.91263517938598404</v>
      </c>
      <c r="AL21">
        <v>2352</v>
      </c>
      <c r="AM21">
        <v>2577.1524625890602</v>
      </c>
      <c r="AN21">
        <v>0.88361382972844205</v>
      </c>
      <c r="AO21">
        <v>873</v>
      </c>
      <c r="AP21">
        <v>987.98815798106602</v>
      </c>
      <c r="AQ21">
        <v>0.71489422595554497</v>
      </c>
      <c r="AR21">
        <v>792</v>
      </c>
      <c r="AS21">
        <v>1107.8561992039999</v>
      </c>
      <c r="AT21">
        <v>0.93700312687166198</v>
      </c>
      <c r="AU21">
        <v>2676</v>
      </c>
      <c r="AV21">
        <v>2855.9136285214499</v>
      </c>
      <c r="AW21">
        <v>0.94247204621561997</v>
      </c>
      <c r="AX21">
        <v>2648</v>
      </c>
      <c r="AY21">
        <v>2809.6324030327601</v>
      </c>
      <c r="AZ21">
        <v>0.91967403618591304</v>
      </c>
      <c r="BA21">
        <v>356</v>
      </c>
      <c r="BB21">
        <v>387.09367231503899</v>
      </c>
      <c r="BC21">
        <v>1.12841838503195</v>
      </c>
      <c r="BD21">
        <v>415</v>
      </c>
      <c r="BE21">
        <v>367.77139180362298</v>
      </c>
      <c r="BF21">
        <v>0.93232218252495602</v>
      </c>
      <c r="BG21">
        <v>22</v>
      </c>
      <c r="BH21">
        <v>23.596992984140499</v>
      </c>
      <c r="BI21">
        <v>1.05446014422101</v>
      </c>
      <c r="BJ21">
        <v>23</v>
      </c>
      <c r="BK21">
        <v>21.812109377534899</v>
      </c>
    </row>
    <row r="22" spans="1:63" x14ac:dyDescent="0.45">
      <c r="A22">
        <v>20</v>
      </c>
      <c r="B22" t="s">
        <v>82</v>
      </c>
      <c r="C22">
        <v>1.0623291848349801</v>
      </c>
      <c r="D22">
        <v>881</v>
      </c>
      <c r="E22">
        <v>829.30979641385397</v>
      </c>
      <c r="F22">
        <v>521</v>
      </c>
      <c r="G22">
        <v>1.0671741492587801</v>
      </c>
      <c r="H22">
        <v>1.0391520781951999</v>
      </c>
      <c r="I22">
        <v>0.85921814915370798</v>
      </c>
      <c r="J22">
        <v>244</v>
      </c>
      <c r="K22">
        <v>149</v>
      </c>
      <c r="L22">
        <v>128</v>
      </c>
      <c r="M22">
        <v>228.64122052569601</v>
      </c>
      <c r="N22">
        <v>143.38613483676301</v>
      </c>
      <c r="O22">
        <v>148.97264463753899</v>
      </c>
      <c r="P22">
        <v>228</v>
      </c>
      <c r="Q22">
        <v>170.071358456171</v>
      </c>
      <c r="R22">
        <v>-29.779950093798099</v>
      </c>
      <c r="S22">
        <v>87.708591637626199</v>
      </c>
      <c r="T22">
        <v>0.96146386809054296</v>
      </c>
      <c r="U22">
        <v>0.85447595595192605</v>
      </c>
      <c r="V22">
        <v>743</v>
      </c>
      <c r="W22">
        <v>772.77995009379799</v>
      </c>
      <c r="X22">
        <v>515</v>
      </c>
      <c r="Y22">
        <v>602.708591637626</v>
      </c>
      <c r="Z22">
        <v>419</v>
      </c>
      <c r="AA22">
        <v>434.41408316769798</v>
      </c>
      <c r="AB22">
        <v>-291</v>
      </c>
      <c r="AC22">
        <v>-337.75923884806201</v>
      </c>
      <c r="AD22">
        <v>324</v>
      </c>
      <c r="AE22">
        <v>338.36586692609899</v>
      </c>
      <c r="AF22">
        <v>224</v>
      </c>
      <c r="AG22">
        <v>264.94935278956399</v>
      </c>
      <c r="AH22">
        <v>1.09971711818792</v>
      </c>
      <c r="AI22">
        <v>7008</v>
      </c>
      <c r="AJ22">
        <v>6372.5478889948999</v>
      </c>
      <c r="AK22">
        <v>0.97072834200883296</v>
      </c>
      <c r="AL22">
        <v>5383</v>
      </c>
      <c r="AM22">
        <v>5545.3207319159601</v>
      </c>
      <c r="AN22">
        <v>0.90683834911695005</v>
      </c>
      <c r="AO22">
        <v>2484</v>
      </c>
      <c r="AP22">
        <v>2739.18720179714</v>
      </c>
      <c r="AQ22">
        <v>0.79726501239368897</v>
      </c>
      <c r="AR22">
        <v>1847</v>
      </c>
      <c r="AS22">
        <v>2316.6700799456999</v>
      </c>
      <c r="AT22">
        <v>1.1347565110534501</v>
      </c>
      <c r="AU22">
        <v>7616</v>
      </c>
      <c r="AV22">
        <v>6711.5719767315004</v>
      </c>
      <c r="AW22">
        <v>1.20897186304628</v>
      </c>
      <c r="AX22">
        <v>8292</v>
      </c>
      <c r="AY22">
        <v>6858.7204164589803</v>
      </c>
      <c r="AZ22">
        <v>1.0187779187878001</v>
      </c>
      <c r="BA22">
        <v>885</v>
      </c>
      <c r="BB22">
        <v>868.68785009888995</v>
      </c>
      <c r="BC22">
        <v>1.1207620752088201</v>
      </c>
      <c r="BD22">
        <v>1057</v>
      </c>
      <c r="BE22">
        <v>943.10828621056999</v>
      </c>
      <c r="BF22">
        <v>1.07686206449883</v>
      </c>
      <c r="BG22">
        <v>54</v>
      </c>
      <c r="BH22">
        <v>50.145698116992797</v>
      </c>
      <c r="BI22">
        <v>1.34257072202169</v>
      </c>
      <c r="BJ22">
        <v>77</v>
      </c>
      <c r="BK22">
        <v>57.352658401525503</v>
      </c>
    </row>
    <row r="23" spans="1:63" x14ac:dyDescent="0.45">
      <c r="A23">
        <v>21</v>
      </c>
      <c r="B23" t="s">
        <v>83</v>
      </c>
      <c r="C23">
        <v>0.90444892720320702</v>
      </c>
      <c r="D23">
        <v>209</v>
      </c>
      <c r="E23">
        <v>231.07993576407</v>
      </c>
      <c r="F23">
        <v>190</v>
      </c>
      <c r="G23">
        <v>0.84420199779066996</v>
      </c>
      <c r="H23">
        <v>1.1049238963563599</v>
      </c>
      <c r="I23">
        <v>1.0468480495805701</v>
      </c>
      <c r="J23">
        <v>50</v>
      </c>
      <c r="K23">
        <v>59</v>
      </c>
      <c r="L23">
        <v>81</v>
      </c>
      <c r="M23">
        <v>59.227531006622897</v>
      </c>
      <c r="N23">
        <v>53.3973427442019</v>
      </c>
      <c r="O23">
        <v>77.375126249174997</v>
      </c>
      <c r="P23">
        <v>-64</v>
      </c>
      <c r="Q23">
        <v>-40.533804334180097</v>
      </c>
      <c r="R23">
        <v>-21.4766542211588</v>
      </c>
      <c r="S23">
        <v>-1.98954144466102</v>
      </c>
      <c r="T23">
        <v>0.90517056031662102</v>
      </c>
      <c r="U23">
        <v>1.0074511742177601</v>
      </c>
      <c r="V23">
        <v>205</v>
      </c>
      <c r="W23">
        <v>226.47665422115799</v>
      </c>
      <c r="X23">
        <v>269</v>
      </c>
      <c r="Y23">
        <v>267.010458555338</v>
      </c>
      <c r="Z23">
        <v>115</v>
      </c>
      <c r="AA23">
        <v>127.126186194786</v>
      </c>
      <c r="AB23">
        <v>-159</v>
      </c>
      <c r="AC23">
        <v>-150.12188771759699</v>
      </c>
      <c r="AD23">
        <v>90</v>
      </c>
      <c r="AE23">
        <v>99.350468026372397</v>
      </c>
      <c r="AF23">
        <v>110</v>
      </c>
      <c r="AG23">
        <v>116.888570837741</v>
      </c>
      <c r="AH23">
        <v>1.0838280727665699</v>
      </c>
      <c r="AI23">
        <v>2230</v>
      </c>
      <c r="AJ23">
        <v>2057.52190410394</v>
      </c>
      <c r="AK23">
        <v>1.05553837952963</v>
      </c>
      <c r="AL23">
        <v>2378</v>
      </c>
      <c r="AM23">
        <v>2252.87876416172</v>
      </c>
      <c r="AN23">
        <v>0.81247775309694803</v>
      </c>
      <c r="AO23">
        <v>706</v>
      </c>
      <c r="AP23">
        <v>868.94686938678103</v>
      </c>
      <c r="AQ23">
        <v>0.84779906053282506</v>
      </c>
      <c r="AR23">
        <v>822</v>
      </c>
      <c r="AS23">
        <v>969.56936881174204</v>
      </c>
      <c r="AT23">
        <v>1.18784449042287</v>
      </c>
      <c r="AU23">
        <v>2975</v>
      </c>
      <c r="AV23">
        <v>2504.5365988446001</v>
      </c>
      <c r="AW23">
        <v>1.19088190046942</v>
      </c>
      <c r="AX23">
        <v>2938</v>
      </c>
      <c r="AY23">
        <v>2467.0792282944999</v>
      </c>
      <c r="AZ23">
        <v>0.99072598773620102</v>
      </c>
      <c r="BA23">
        <v>335</v>
      </c>
      <c r="BB23">
        <v>338.13587626329598</v>
      </c>
      <c r="BC23">
        <v>0.96487859623113004</v>
      </c>
      <c r="BD23">
        <v>311</v>
      </c>
      <c r="BE23">
        <v>322.32034290612597</v>
      </c>
      <c r="BF23">
        <v>0.964949398410887</v>
      </c>
      <c r="BG23">
        <v>20</v>
      </c>
      <c r="BH23">
        <v>20.726475432739399</v>
      </c>
      <c r="BI23">
        <v>1.3508799402426199</v>
      </c>
      <c r="BJ23">
        <v>26</v>
      </c>
      <c r="BK23">
        <v>19.246714104978199</v>
      </c>
    </row>
    <row r="24" spans="1:63" x14ac:dyDescent="0.45">
      <c r="A24">
        <v>22</v>
      </c>
      <c r="B24" t="s">
        <v>84</v>
      </c>
      <c r="C24">
        <v>0.97546077587654001</v>
      </c>
      <c r="D24">
        <v>406</v>
      </c>
      <c r="E24">
        <v>416.21355777752501</v>
      </c>
      <c r="F24">
        <v>330</v>
      </c>
      <c r="G24">
        <v>0.98489179134877503</v>
      </c>
      <c r="H24">
        <v>0.94283578165019</v>
      </c>
      <c r="I24">
        <v>1.05394888896387</v>
      </c>
      <c r="J24">
        <v>106</v>
      </c>
      <c r="K24">
        <v>88</v>
      </c>
      <c r="L24">
        <v>136</v>
      </c>
      <c r="M24">
        <v>107.626036617521</v>
      </c>
      <c r="N24">
        <v>93.335447924959595</v>
      </c>
      <c r="O24">
        <v>129.038515457518</v>
      </c>
      <c r="P24">
        <v>-75</v>
      </c>
      <c r="Q24">
        <v>-52.145199455294403</v>
      </c>
      <c r="R24">
        <v>-68.427053037464603</v>
      </c>
      <c r="S24">
        <v>45.572252492758999</v>
      </c>
      <c r="T24">
        <v>0.82954050425924197</v>
      </c>
      <c r="U24">
        <v>0.89952592504876205</v>
      </c>
      <c r="V24">
        <v>333</v>
      </c>
      <c r="W24">
        <v>401.42705303746402</v>
      </c>
      <c r="X24">
        <v>408</v>
      </c>
      <c r="Y24">
        <v>453.57225249275899</v>
      </c>
      <c r="Z24">
        <v>182</v>
      </c>
      <c r="AA24">
        <v>225.40633714955899</v>
      </c>
      <c r="AB24">
        <v>-233</v>
      </c>
      <c r="AC24">
        <v>-254.53567829257599</v>
      </c>
      <c r="AD24">
        <v>151</v>
      </c>
      <c r="AE24">
        <v>176.020715887904</v>
      </c>
      <c r="AF24">
        <v>175</v>
      </c>
      <c r="AG24">
        <v>199.036574200182</v>
      </c>
      <c r="AH24">
        <v>1.0806079013918</v>
      </c>
      <c r="AI24">
        <v>3902</v>
      </c>
      <c r="AJ24">
        <v>3610.9304725370498</v>
      </c>
      <c r="AK24">
        <v>0.96157082043528297</v>
      </c>
      <c r="AL24">
        <v>3712</v>
      </c>
      <c r="AM24">
        <v>3860.3500866630402</v>
      </c>
      <c r="AN24">
        <v>0.77996750871496501</v>
      </c>
      <c r="AO24">
        <v>1193</v>
      </c>
      <c r="AP24">
        <v>1529.55089368469</v>
      </c>
      <c r="AQ24">
        <v>0.782900684113777</v>
      </c>
      <c r="AR24">
        <v>1297</v>
      </c>
      <c r="AS24">
        <v>1656.6596840672901</v>
      </c>
      <c r="AT24">
        <v>1.0974422750652999</v>
      </c>
      <c r="AU24">
        <v>4753</v>
      </c>
      <c r="AV24">
        <v>4330.9795038806496</v>
      </c>
      <c r="AW24">
        <v>0.97719381307987896</v>
      </c>
      <c r="AX24">
        <v>4192</v>
      </c>
      <c r="AY24">
        <v>4289.8347737055601</v>
      </c>
      <c r="AZ24">
        <v>1.04706555792565</v>
      </c>
      <c r="BA24">
        <v>609</v>
      </c>
      <c r="BB24">
        <v>581.62547262703697</v>
      </c>
      <c r="BC24">
        <v>1.0765402644453099</v>
      </c>
      <c r="BD24">
        <v>607</v>
      </c>
      <c r="BE24">
        <v>563.84328579921203</v>
      </c>
      <c r="BF24">
        <v>0.92969998676064303</v>
      </c>
      <c r="BG24">
        <v>33</v>
      </c>
      <c r="BH24">
        <v>35.495321576782999</v>
      </c>
      <c r="BI24">
        <v>0.80130370065463197</v>
      </c>
      <c r="BJ24">
        <v>27</v>
      </c>
      <c r="BK24">
        <v>33.695089612018599</v>
      </c>
    </row>
    <row r="25" spans="1:63" x14ac:dyDescent="0.45">
      <c r="A25">
        <v>23</v>
      </c>
      <c r="B25" t="s">
        <v>85</v>
      </c>
      <c r="C25">
        <v>0.96829031777283703</v>
      </c>
      <c r="D25">
        <v>309</v>
      </c>
      <c r="E25">
        <v>319.11916739054999</v>
      </c>
      <c r="F25">
        <v>266</v>
      </c>
      <c r="G25">
        <v>0.94929230382871799</v>
      </c>
      <c r="H25">
        <v>1.0292953454100799</v>
      </c>
      <c r="I25">
        <v>1.0173504534511899</v>
      </c>
      <c r="J25">
        <v>77</v>
      </c>
      <c r="K25">
        <v>78</v>
      </c>
      <c r="L25">
        <v>111</v>
      </c>
      <c r="M25">
        <v>81.113056209811205</v>
      </c>
      <c r="N25">
        <v>75.779998761117298</v>
      </c>
      <c r="O25">
        <v>109.106945029071</v>
      </c>
      <c r="P25">
        <v>-43</v>
      </c>
      <c r="Q25">
        <v>-61.193503887268399</v>
      </c>
      <c r="R25">
        <v>-16.350633819453599</v>
      </c>
      <c r="S25">
        <v>34.544137706721997</v>
      </c>
      <c r="T25">
        <v>0.94798600015279499</v>
      </c>
      <c r="U25">
        <v>0.90801577168087999</v>
      </c>
      <c r="V25">
        <v>298</v>
      </c>
      <c r="W25">
        <v>314.35063381945298</v>
      </c>
      <c r="X25">
        <v>341</v>
      </c>
      <c r="Y25">
        <v>375.54413770672198</v>
      </c>
      <c r="Z25">
        <v>174</v>
      </c>
      <c r="AA25">
        <v>176.33423723674301</v>
      </c>
      <c r="AB25">
        <v>-191</v>
      </c>
      <c r="AC25">
        <v>-210.94114884231499</v>
      </c>
      <c r="AD25">
        <v>124</v>
      </c>
      <c r="AE25">
        <v>138.01639658271</v>
      </c>
      <c r="AF25">
        <v>150</v>
      </c>
      <c r="AG25">
        <v>164.602988864406</v>
      </c>
      <c r="AH25">
        <v>1.09331833833889</v>
      </c>
      <c r="AI25">
        <v>3135</v>
      </c>
      <c r="AJ25">
        <v>2867.4173752203501</v>
      </c>
      <c r="AK25">
        <v>1.1019775783832</v>
      </c>
      <c r="AL25">
        <v>3485</v>
      </c>
      <c r="AM25">
        <v>3162.49628700532</v>
      </c>
      <c r="AN25">
        <v>0.85078282624843804</v>
      </c>
      <c r="AO25">
        <v>1030</v>
      </c>
      <c r="AP25">
        <v>1210.6497313090099</v>
      </c>
      <c r="AQ25">
        <v>0.85889501462363405</v>
      </c>
      <c r="AR25">
        <v>1169</v>
      </c>
      <c r="AS25">
        <v>1361.0510948328699</v>
      </c>
      <c r="AT25">
        <v>1.26275357893127</v>
      </c>
      <c r="AU25">
        <v>4424</v>
      </c>
      <c r="AV25">
        <v>3503.4547308464098</v>
      </c>
      <c r="AW25">
        <v>1.16258402397344</v>
      </c>
      <c r="AX25">
        <v>4014</v>
      </c>
      <c r="AY25">
        <v>3452.6536725328901</v>
      </c>
      <c r="AZ25">
        <v>0.93804573461208396</v>
      </c>
      <c r="BA25">
        <v>445</v>
      </c>
      <c r="BB25">
        <v>474.390515920871</v>
      </c>
      <c r="BC25">
        <v>0.991344481559013</v>
      </c>
      <c r="BD25">
        <v>445</v>
      </c>
      <c r="BE25">
        <v>448.88533529755603</v>
      </c>
      <c r="BF25">
        <v>0.89220821223684299</v>
      </c>
      <c r="BG25">
        <v>26</v>
      </c>
      <c r="BH25">
        <v>29.141179876405399</v>
      </c>
      <c r="BI25">
        <v>1.2403656925322499</v>
      </c>
      <c r="BJ25">
        <v>33</v>
      </c>
      <c r="BK25">
        <v>26.605057039774401</v>
      </c>
    </row>
    <row r="26" spans="1:63" x14ac:dyDescent="0.45">
      <c r="A26">
        <v>24</v>
      </c>
      <c r="B26" t="s">
        <v>86</v>
      </c>
      <c r="C26">
        <v>1.04234609640496</v>
      </c>
      <c r="D26">
        <v>638</v>
      </c>
      <c r="E26">
        <v>612.08076875852703</v>
      </c>
      <c r="F26">
        <v>444</v>
      </c>
      <c r="G26">
        <v>1.0519611906470501</v>
      </c>
      <c r="H26">
        <v>1.00466007225395</v>
      </c>
      <c r="I26">
        <v>0.94251738178772304</v>
      </c>
      <c r="J26">
        <v>171</v>
      </c>
      <c r="K26">
        <v>125</v>
      </c>
      <c r="L26">
        <v>148</v>
      </c>
      <c r="M26">
        <v>162.55352528244799</v>
      </c>
      <c r="N26">
        <v>124.42019291118299</v>
      </c>
      <c r="O26">
        <v>157.02628180636799</v>
      </c>
      <c r="P26">
        <v>32</v>
      </c>
      <c r="Q26">
        <v>8.5689030420337495</v>
      </c>
      <c r="R26">
        <v>-5.4146605811802102</v>
      </c>
      <c r="S26">
        <v>28.845757539146401</v>
      </c>
      <c r="T26">
        <v>0.990671047875051</v>
      </c>
      <c r="U26">
        <v>0.94955675169598197</v>
      </c>
      <c r="V26">
        <v>575</v>
      </c>
      <c r="W26">
        <v>580.41466058117999</v>
      </c>
      <c r="X26">
        <v>543</v>
      </c>
      <c r="Y26">
        <v>571.84575753914601</v>
      </c>
      <c r="Z26">
        <v>345</v>
      </c>
      <c r="AA26">
        <v>325.62361276028201</v>
      </c>
      <c r="AB26">
        <v>-295</v>
      </c>
      <c r="AC26">
        <v>-321.031204594374</v>
      </c>
      <c r="AD26">
        <v>230</v>
      </c>
      <c r="AE26">
        <v>254.791047820898</v>
      </c>
      <c r="AF26">
        <v>248</v>
      </c>
      <c r="AG26">
        <v>250.81455294477101</v>
      </c>
      <c r="AH26">
        <v>1.1069820253898901</v>
      </c>
      <c r="AI26">
        <v>5593</v>
      </c>
      <c r="AJ26">
        <v>5052.4758954690897</v>
      </c>
      <c r="AK26">
        <v>1.0183453567815499</v>
      </c>
      <c r="AL26">
        <v>5101</v>
      </c>
      <c r="AM26">
        <v>5009.1061603320204</v>
      </c>
      <c r="AN26">
        <v>0.89040030761973499</v>
      </c>
      <c r="AO26">
        <v>1921</v>
      </c>
      <c r="AP26">
        <v>2157.4565771830298</v>
      </c>
      <c r="AQ26">
        <v>0.82218248720500797</v>
      </c>
      <c r="AR26">
        <v>1755</v>
      </c>
      <c r="AS26">
        <v>2134.5626151270599</v>
      </c>
      <c r="AT26">
        <v>1.10548433978507</v>
      </c>
      <c r="AU26">
        <v>6406</v>
      </c>
      <c r="AV26">
        <v>5794.7451351915397</v>
      </c>
      <c r="AW26">
        <v>1.1818647265532101</v>
      </c>
      <c r="AX26">
        <v>6860</v>
      </c>
      <c r="AY26">
        <v>5804.3867846081403</v>
      </c>
      <c r="AZ26">
        <v>0.99436952343176799</v>
      </c>
      <c r="BA26">
        <v>762</v>
      </c>
      <c r="BB26">
        <v>766.31471705828699</v>
      </c>
      <c r="BC26">
        <v>1.1019058568123901</v>
      </c>
      <c r="BD26">
        <v>853</v>
      </c>
      <c r="BE26">
        <v>774.113318961353</v>
      </c>
      <c r="BF26">
        <v>1.45523703357913</v>
      </c>
      <c r="BG26">
        <v>67</v>
      </c>
      <c r="BH26">
        <v>46.040609504840802</v>
      </c>
      <c r="BI26">
        <v>1.30298313592765</v>
      </c>
      <c r="BJ26">
        <v>61</v>
      </c>
      <c r="BK26">
        <v>46.815648121624498</v>
      </c>
    </row>
    <row r="27" spans="1:63" x14ac:dyDescent="0.45">
      <c r="A27">
        <v>25</v>
      </c>
      <c r="B27" t="s">
        <v>87</v>
      </c>
      <c r="C27">
        <v>1.0063048612780401</v>
      </c>
      <c r="D27">
        <v>106</v>
      </c>
      <c r="E27">
        <v>105.335871939817</v>
      </c>
      <c r="F27">
        <v>103</v>
      </c>
      <c r="G27">
        <v>0.96453484437086801</v>
      </c>
      <c r="H27">
        <v>1.1240769391369201</v>
      </c>
      <c r="I27">
        <v>0.94944532751592703</v>
      </c>
      <c r="J27">
        <v>25</v>
      </c>
      <c r="K27">
        <v>31</v>
      </c>
      <c r="L27">
        <v>47</v>
      </c>
      <c r="M27">
        <v>25.919229508299001</v>
      </c>
      <c r="N27">
        <v>27.578183414920002</v>
      </c>
      <c r="O27">
        <v>49.502587076780898</v>
      </c>
      <c r="P27">
        <v>-42</v>
      </c>
      <c r="Q27">
        <v>-54.389107049289898</v>
      </c>
      <c r="R27">
        <v>-11.517002400945501</v>
      </c>
      <c r="S27">
        <v>23.906109450235402</v>
      </c>
      <c r="T27">
        <v>0.89578976853567804</v>
      </c>
      <c r="U27">
        <v>0.85503199651041595</v>
      </c>
      <c r="V27">
        <v>99</v>
      </c>
      <c r="W27">
        <v>110.517002400945</v>
      </c>
      <c r="X27">
        <v>141</v>
      </c>
      <c r="Y27">
        <v>164.90610945023499</v>
      </c>
      <c r="Z27">
        <v>55</v>
      </c>
      <c r="AA27">
        <v>62.0140055415145</v>
      </c>
      <c r="AB27">
        <v>-91</v>
      </c>
      <c r="AC27">
        <v>-92.449794095938401</v>
      </c>
      <c r="AD27">
        <v>44</v>
      </c>
      <c r="AE27">
        <v>48.502996859430901</v>
      </c>
      <c r="AF27">
        <v>50</v>
      </c>
      <c r="AG27">
        <v>72.456315354296905</v>
      </c>
      <c r="AH27">
        <v>0.93067244063967003</v>
      </c>
      <c r="AI27">
        <v>978</v>
      </c>
      <c r="AJ27">
        <v>1050.8530792292499</v>
      </c>
      <c r="AK27">
        <v>1.1350653579567</v>
      </c>
      <c r="AL27">
        <v>1488</v>
      </c>
      <c r="AM27">
        <v>1310.93772668617</v>
      </c>
      <c r="AN27">
        <v>0.69296571263069795</v>
      </c>
      <c r="AO27">
        <v>302</v>
      </c>
      <c r="AP27">
        <v>435.80799813820602</v>
      </c>
      <c r="AQ27">
        <v>0.854540561764916</v>
      </c>
      <c r="AR27">
        <v>485</v>
      </c>
      <c r="AS27">
        <v>567.55644108725505</v>
      </c>
      <c r="AT27">
        <v>1.0371986005573599</v>
      </c>
      <c r="AU27">
        <v>1408</v>
      </c>
      <c r="AV27">
        <v>1357.50279574555</v>
      </c>
      <c r="AW27">
        <v>1.0336781920348801</v>
      </c>
      <c r="AX27">
        <v>1356</v>
      </c>
      <c r="AY27">
        <v>1311.8202651935601</v>
      </c>
      <c r="AZ27">
        <v>1.0188664763358299</v>
      </c>
      <c r="BA27">
        <v>193</v>
      </c>
      <c r="BB27">
        <v>189.426195171411</v>
      </c>
      <c r="BC27">
        <v>0.97302339449373898</v>
      </c>
      <c r="BD27">
        <v>163</v>
      </c>
      <c r="BE27">
        <v>167.519096583292</v>
      </c>
      <c r="BF27">
        <v>1.12332438947055</v>
      </c>
      <c r="BG27">
        <v>13</v>
      </c>
      <c r="BH27">
        <v>11.572792438101599</v>
      </c>
      <c r="BI27">
        <v>0.62996943563008101</v>
      </c>
      <c r="BJ27">
        <v>6</v>
      </c>
      <c r="BK27">
        <v>9.52427159263517</v>
      </c>
    </row>
    <row r="28" spans="1:63" x14ac:dyDescent="0.45">
      <c r="A28">
        <v>26</v>
      </c>
      <c r="B28" t="s">
        <v>88</v>
      </c>
      <c r="C28">
        <v>0.96911568762344702</v>
      </c>
      <c r="D28">
        <v>380</v>
      </c>
      <c r="E28">
        <v>392.11004924692702</v>
      </c>
      <c r="F28">
        <v>340</v>
      </c>
      <c r="G28">
        <v>0.97115411299551002</v>
      </c>
      <c r="H28">
        <v>0.96278949131665703</v>
      </c>
      <c r="I28">
        <v>1.0440071922221601</v>
      </c>
      <c r="J28">
        <v>96</v>
      </c>
      <c r="K28">
        <v>92</v>
      </c>
      <c r="L28">
        <v>152</v>
      </c>
      <c r="M28">
        <v>98.8514579873315</v>
      </c>
      <c r="N28">
        <v>95.555675284932605</v>
      </c>
      <c r="O28">
        <v>145.59286672773499</v>
      </c>
      <c r="P28">
        <v>-128</v>
      </c>
      <c r="Q28">
        <v>-104.341958420164</v>
      </c>
      <c r="R28">
        <v>-31.972042942902402</v>
      </c>
      <c r="S28">
        <v>8.3140013630666001</v>
      </c>
      <c r="T28">
        <v>0.91801452560130403</v>
      </c>
      <c r="U28">
        <v>0.98318072856495897</v>
      </c>
      <c r="V28">
        <v>358</v>
      </c>
      <c r="W28">
        <v>389.97204294290202</v>
      </c>
      <c r="X28">
        <v>486</v>
      </c>
      <c r="Y28">
        <v>494.31400136306598</v>
      </c>
      <c r="Z28">
        <v>211</v>
      </c>
      <c r="AA28">
        <v>218.59103834833201</v>
      </c>
      <c r="AB28">
        <v>-273</v>
      </c>
      <c r="AC28">
        <v>-277.41262463178401</v>
      </c>
      <c r="AD28">
        <v>147</v>
      </c>
      <c r="AE28">
        <v>171.38100459456899</v>
      </c>
      <c r="AF28">
        <v>213</v>
      </c>
      <c r="AG28">
        <v>216.901376731281</v>
      </c>
      <c r="AH28">
        <v>1.08334847401905</v>
      </c>
      <c r="AI28">
        <v>3907</v>
      </c>
      <c r="AJ28">
        <v>3606.4111351960601</v>
      </c>
      <c r="AK28">
        <v>1.1227608078804301</v>
      </c>
      <c r="AL28">
        <v>4620</v>
      </c>
      <c r="AM28">
        <v>4114.8568489148602</v>
      </c>
      <c r="AN28">
        <v>0.82840803962783105</v>
      </c>
      <c r="AO28">
        <v>1257</v>
      </c>
      <c r="AP28">
        <v>1517.36818073943</v>
      </c>
      <c r="AQ28">
        <v>0.90815680098437301</v>
      </c>
      <c r="AR28">
        <v>1611</v>
      </c>
      <c r="AS28">
        <v>1773.9227391721299</v>
      </c>
      <c r="AT28">
        <v>1.1472518123100199</v>
      </c>
      <c r="AU28">
        <v>5144</v>
      </c>
      <c r="AV28">
        <v>4483.7584432683598</v>
      </c>
      <c r="AW28">
        <v>1.1013624725395099</v>
      </c>
      <c r="AX28">
        <v>4837</v>
      </c>
      <c r="AY28">
        <v>4391.8329529122802</v>
      </c>
      <c r="AZ28">
        <v>0.94674376133381999</v>
      </c>
      <c r="BA28">
        <v>579</v>
      </c>
      <c r="BB28">
        <v>611.56991326171999</v>
      </c>
      <c r="BC28">
        <v>0.99799743280354702</v>
      </c>
      <c r="BD28">
        <v>567</v>
      </c>
      <c r="BE28">
        <v>568.13773398915305</v>
      </c>
      <c r="BF28">
        <v>1.01472516246422</v>
      </c>
      <c r="BG28">
        <v>38</v>
      </c>
      <c r="BH28">
        <v>37.448563813790201</v>
      </c>
      <c r="BI28">
        <v>0.83618870734928796</v>
      </c>
      <c r="BJ28">
        <v>28</v>
      </c>
      <c r="BK28">
        <v>33.485264455148801</v>
      </c>
    </row>
    <row r="29" spans="1:63" x14ac:dyDescent="0.45">
      <c r="A29">
        <v>27</v>
      </c>
      <c r="B29" t="s">
        <v>89</v>
      </c>
      <c r="C29">
        <v>1.0424261726636099</v>
      </c>
      <c r="D29">
        <v>253</v>
      </c>
      <c r="E29">
        <v>242.70303896297199</v>
      </c>
      <c r="F29">
        <v>190</v>
      </c>
      <c r="G29">
        <v>1.04270476262125</v>
      </c>
      <c r="H29">
        <v>1.0414906246462301</v>
      </c>
      <c r="I29">
        <v>0.93090836129932797</v>
      </c>
      <c r="J29">
        <v>65</v>
      </c>
      <c r="K29">
        <v>58</v>
      </c>
      <c r="L29">
        <v>67</v>
      </c>
      <c r="M29">
        <v>62.337875811170399</v>
      </c>
      <c r="N29">
        <v>55.689411529461204</v>
      </c>
      <c r="O29">
        <v>71.972712659368298</v>
      </c>
      <c r="P29">
        <v>-13</v>
      </c>
      <c r="Q29">
        <v>-20.776434226558798</v>
      </c>
      <c r="R29">
        <v>-32.882717691796003</v>
      </c>
      <c r="S29">
        <v>40.659151918354802</v>
      </c>
      <c r="T29">
        <v>0.85940509834878798</v>
      </c>
      <c r="U29">
        <v>0.84033893299310702</v>
      </c>
      <c r="V29">
        <v>201</v>
      </c>
      <c r="W29">
        <v>233.88271769179599</v>
      </c>
      <c r="X29">
        <v>214</v>
      </c>
      <c r="Y29">
        <v>254.65915191835401</v>
      </c>
      <c r="Z29">
        <v>115</v>
      </c>
      <c r="AA29">
        <v>131.08483521374001</v>
      </c>
      <c r="AB29">
        <v>-117</v>
      </c>
      <c r="AC29">
        <v>-142.91609346068</v>
      </c>
      <c r="AD29">
        <v>86</v>
      </c>
      <c r="AE29">
        <v>102.797882478055</v>
      </c>
      <c r="AF29">
        <v>97</v>
      </c>
      <c r="AG29">
        <v>111.743058457674</v>
      </c>
      <c r="AH29">
        <v>1.05043694829254</v>
      </c>
      <c r="AI29">
        <v>2201</v>
      </c>
      <c r="AJ29">
        <v>2095.3185277590101</v>
      </c>
      <c r="AK29">
        <v>1.05944480067682</v>
      </c>
      <c r="AL29">
        <v>2326</v>
      </c>
      <c r="AM29">
        <v>2195.4895606774799</v>
      </c>
      <c r="AN29">
        <v>0.84490148909789198</v>
      </c>
      <c r="AO29">
        <v>754</v>
      </c>
      <c r="AP29">
        <v>892.41173051434805</v>
      </c>
      <c r="AQ29">
        <v>0.76986584986943196</v>
      </c>
      <c r="AR29">
        <v>725</v>
      </c>
      <c r="AS29">
        <v>941.72250934751605</v>
      </c>
      <c r="AT29">
        <v>1.14817653068721</v>
      </c>
      <c r="AU29">
        <v>2870</v>
      </c>
      <c r="AV29">
        <v>2499.6156281666999</v>
      </c>
      <c r="AW29">
        <v>1.0979410912416701</v>
      </c>
      <c r="AX29">
        <v>2726</v>
      </c>
      <c r="AY29">
        <v>2482.8290167345299</v>
      </c>
      <c r="AZ29">
        <v>0.95407610561215805</v>
      </c>
      <c r="BA29">
        <v>319</v>
      </c>
      <c r="BB29">
        <v>334.35487811040099</v>
      </c>
      <c r="BC29">
        <v>0.86377191731202696</v>
      </c>
      <c r="BD29">
        <v>281</v>
      </c>
      <c r="BE29">
        <v>325.31736025228003</v>
      </c>
      <c r="BF29">
        <v>0.53766037935953503</v>
      </c>
      <c r="BG29">
        <v>11</v>
      </c>
      <c r="BH29">
        <v>20.4590117149849</v>
      </c>
      <c r="BI29">
        <v>0.81468240702692796</v>
      </c>
      <c r="BJ29">
        <v>16</v>
      </c>
      <c r="BK29">
        <v>19.639555073233701</v>
      </c>
    </row>
    <row r="30" spans="1:63" x14ac:dyDescent="0.45">
      <c r="A30">
        <v>28</v>
      </c>
      <c r="B30" t="s">
        <v>90</v>
      </c>
      <c r="C30">
        <v>0.92057142344584897</v>
      </c>
      <c r="D30">
        <v>199</v>
      </c>
      <c r="E30">
        <v>216.17008189881699</v>
      </c>
      <c r="F30">
        <v>178</v>
      </c>
      <c r="G30">
        <v>0.89928553991972804</v>
      </c>
      <c r="H30">
        <v>0.992485413002412</v>
      </c>
      <c r="I30">
        <v>1.08175753316082</v>
      </c>
      <c r="J30">
        <v>50</v>
      </c>
      <c r="K30">
        <v>49</v>
      </c>
      <c r="L30">
        <v>79</v>
      </c>
      <c r="M30">
        <v>55.599693067969298</v>
      </c>
      <c r="N30">
        <v>49.371002694909002</v>
      </c>
      <c r="O30">
        <v>73.029304237121593</v>
      </c>
      <c r="P30">
        <v>-44</v>
      </c>
      <c r="Q30">
        <v>-41.551312733074198</v>
      </c>
      <c r="R30">
        <v>4.03145606303337</v>
      </c>
      <c r="S30">
        <v>-6.4801433299591302</v>
      </c>
      <c r="T30">
        <v>1.01910927566641</v>
      </c>
      <c r="U30">
        <v>1.0256619159198499</v>
      </c>
      <c r="V30">
        <v>215</v>
      </c>
      <c r="W30">
        <v>210.968543936966</v>
      </c>
      <c r="X30">
        <v>259</v>
      </c>
      <c r="Y30">
        <v>252.51985667004001</v>
      </c>
      <c r="Z30">
        <v>119</v>
      </c>
      <c r="AA30">
        <v>118.326553415113</v>
      </c>
      <c r="AB30">
        <v>-141</v>
      </c>
      <c r="AC30">
        <v>-141.38813717405199</v>
      </c>
      <c r="AD30">
        <v>96</v>
      </c>
      <c r="AE30">
        <v>92.641990521853103</v>
      </c>
      <c r="AF30">
        <v>118</v>
      </c>
      <c r="AG30">
        <v>111.13171949598799</v>
      </c>
      <c r="AH30">
        <v>1.07722633197389</v>
      </c>
      <c r="AI30">
        <v>2070</v>
      </c>
      <c r="AJ30">
        <v>1921.6017456674599</v>
      </c>
      <c r="AK30">
        <v>0.976846836150987</v>
      </c>
      <c r="AL30">
        <v>2075</v>
      </c>
      <c r="AM30">
        <v>2124.1815228434298</v>
      </c>
      <c r="AN30">
        <v>0.85652364426099004</v>
      </c>
      <c r="AO30">
        <v>694</v>
      </c>
      <c r="AP30">
        <v>810.25200489215194</v>
      </c>
      <c r="AQ30">
        <v>0.83700375884575995</v>
      </c>
      <c r="AR30">
        <v>763</v>
      </c>
      <c r="AS30">
        <v>911.58491456739296</v>
      </c>
      <c r="AT30">
        <v>1.09248263056777</v>
      </c>
      <c r="AU30">
        <v>2554</v>
      </c>
      <c r="AV30">
        <v>2337.79460518531</v>
      </c>
      <c r="AW30">
        <v>0.96465366927656604</v>
      </c>
      <c r="AX30">
        <v>2221</v>
      </c>
      <c r="AY30">
        <v>2302.38071002789</v>
      </c>
      <c r="AZ30">
        <v>0.93852982711315303</v>
      </c>
      <c r="BA30">
        <v>297</v>
      </c>
      <c r="BB30">
        <v>316.45238267338698</v>
      </c>
      <c r="BC30">
        <v>1.09209051306593</v>
      </c>
      <c r="BD30">
        <v>328</v>
      </c>
      <c r="BE30">
        <v>300.34140584114402</v>
      </c>
      <c r="BF30">
        <v>0.87694311629288602</v>
      </c>
      <c r="BG30">
        <v>17</v>
      </c>
      <c r="BH30">
        <v>19.385521916021499</v>
      </c>
      <c r="BI30">
        <v>1.0052839327265899</v>
      </c>
      <c r="BJ30">
        <v>18</v>
      </c>
      <c r="BK30">
        <v>17.905389128402</v>
      </c>
    </row>
    <row r="31" spans="1:63" x14ac:dyDescent="0.45">
      <c r="A31">
        <v>29</v>
      </c>
      <c r="B31" t="s">
        <v>91</v>
      </c>
      <c r="C31">
        <v>1.11897433280879</v>
      </c>
      <c r="D31">
        <v>735</v>
      </c>
      <c r="E31">
        <v>656.85152773346999</v>
      </c>
      <c r="F31">
        <v>522</v>
      </c>
      <c r="G31">
        <v>1.15962206491138</v>
      </c>
      <c r="H31">
        <v>0.97824277727335796</v>
      </c>
      <c r="I31">
        <v>0.88329590702136096</v>
      </c>
      <c r="J31">
        <v>197</v>
      </c>
      <c r="K31">
        <v>144</v>
      </c>
      <c r="L31">
        <v>181</v>
      </c>
      <c r="M31">
        <v>169.882935105287</v>
      </c>
      <c r="N31">
        <v>147.20272241760699</v>
      </c>
      <c r="O31">
        <v>204.91434247710399</v>
      </c>
      <c r="P31">
        <v>-6</v>
      </c>
      <c r="Q31">
        <v>-78.614686639066306</v>
      </c>
      <c r="R31">
        <v>-22.436407909813799</v>
      </c>
      <c r="S31">
        <v>95.051094548880201</v>
      </c>
      <c r="T31">
        <v>0.96474681895792302</v>
      </c>
      <c r="U31">
        <v>0.86707090545907395</v>
      </c>
      <c r="V31">
        <v>614</v>
      </c>
      <c r="W31">
        <v>636.43640790981306</v>
      </c>
      <c r="X31">
        <v>620</v>
      </c>
      <c r="Y31">
        <v>715.05109454887997</v>
      </c>
      <c r="Z31">
        <v>340</v>
      </c>
      <c r="AA31">
        <v>357.14955644427198</v>
      </c>
      <c r="AB31">
        <v>-343</v>
      </c>
      <c r="AC31">
        <v>-401.63605497514197</v>
      </c>
      <c r="AD31">
        <v>274</v>
      </c>
      <c r="AE31">
        <v>279.28685146554102</v>
      </c>
      <c r="AF31">
        <v>277</v>
      </c>
      <c r="AG31">
        <v>313.415039573738</v>
      </c>
      <c r="AH31">
        <v>1.0300911583829999</v>
      </c>
      <c r="AI31">
        <v>5886</v>
      </c>
      <c r="AJ31">
        <v>5714.0573939490896</v>
      </c>
      <c r="AK31">
        <v>1.1027777768729601</v>
      </c>
      <c r="AL31">
        <v>6720</v>
      </c>
      <c r="AM31">
        <v>6093.70277578066</v>
      </c>
      <c r="AN31">
        <v>0.85491843553811298</v>
      </c>
      <c r="AO31">
        <v>2076</v>
      </c>
      <c r="AP31">
        <v>2428.3018282244602</v>
      </c>
      <c r="AQ31">
        <v>0.86491639973971401</v>
      </c>
      <c r="AR31">
        <v>2270</v>
      </c>
      <c r="AS31">
        <v>2624.5311115422501</v>
      </c>
      <c r="AT31">
        <v>1.0508677770422099</v>
      </c>
      <c r="AU31">
        <v>7207</v>
      </c>
      <c r="AV31">
        <v>6858.1415830304304</v>
      </c>
      <c r="AW31">
        <v>1.1859554331331099</v>
      </c>
      <c r="AX31">
        <v>8050</v>
      </c>
      <c r="AY31">
        <v>6787.7761466407601</v>
      </c>
      <c r="AZ31">
        <v>1.05417681746185</v>
      </c>
      <c r="BA31">
        <v>970</v>
      </c>
      <c r="BB31">
        <v>920.14924245391001</v>
      </c>
      <c r="BC31">
        <v>1.0933159318778101</v>
      </c>
      <c r="BD31">
        <v>974</v>
      </c>
      <c r="BE31">
        <v>890.86783755827901</v>
      </c>
      <c r="BF31">
        <v>1.21408477618027</v>
      </c>
      <c r="BG31">
        <v>68</v>
      </c>
      <c r="BH31">
        <v>56.009268326335601</v>
      </c>
      <c r="BI31">
        <v>1.6505642109927601</v>
      </c>
      <c r="BJ31">
        <v>88</v>
      </c>
      <c r="BK31">
        <v>53.315102444315499</v>
      </c>
    </row>
    <row r="32" spans="1:63" x14ac:dyDescent="0.45">
      <c r="A32">
        <v>30</v>
      </c>
      <c r="B32" t="s">
        <v>92</v>
      </c>
      <c r="C32">
        <v>0.72282933655410198</v>
      </c>
      <c r="D32">
        <v>20</v>
      </c>
      <c r="E32">
        <v>27.669048541035501</v>
      </c>
      <c r="F32">
        <v>38</v>
      </c>
      <c r="G32">
        <v>0.49433228634186999</v>
      </c>
      <c r="H32">
        <v>1.1624624215877399</v>
      </c>
      <c r="I32">
        <v>1.06816037414729</v>
      </c>
      <c r="J32">
        <v>3</v>
      </c>
      <c r="K32">
        <v>11</v>
      </c>
      <c r="L32">
        <v>24</v>
      </c>
      <c r="M32">
        <v>6.0687923546334197</v>
      </c>
      <c r="N32">
        <v>9.4626714771353004</v>
      </c>
      <c r="O32">
        <v>22.4685361682312</v>
      </c>
      <c r="P32">
        <v>-49</v>
      </c>
      <c r="Q32">
        <v>-36.903303892316799</v>
      </c>
      <c r="R32">
        <v>-13.6730164449906</v>
      </c>
      <c r="S32">
        <v>1.5763203373075401</v>
      </c>
      <c r="T32">
        <v>0.60565829434877205</v>
      </c>
      <c r="U32">
        <v>0.97797706937323603</v>
      </c>
      <c r="V32">
        <v>21</v>
      </c>
      <c r="W32">
        <v>34.673016444990601</v>
      </c>
      <c r="X32">
        <v>70</v>
      </c>
      <c r="Y32">
        <v>71.576320337307493</v>
      </c>
      <c r="Z32">
        <v>9</v>
      </c>
      <c r="AA32">
        <v>19.432207039839401</v>
      </c>
      <c r="AB32">
        <v>-42</v>
      </c>
      <c r="AC32">
        <v>-40.231990156526201</v>
      </c>
      <c r="AD32">
        <v>12</v>
      </c>
      <c r="AE32">
        <v>15.2408094051512</v>
      </c>
      <c r="AF32">
        <v>28</v>
      </c>
      <c r="AG32">
        <v>31.344330180781299</v>
      </c>
      <c r="AH32">
        <v>1.06040119370667</v>
      </c>
      <c r="AI32">
        <v>378</v>
      </c>
      <c r="AJ32">
        <v>356.46885560236399</v>
      </c>
      <c r="AK32">
        <v>1.04376546011851</v>
      </c>
      <c r="AL32">
        <v>561</v>
      </c>
      <c r="AM32">
        <v>537.47706878162296</v>
      </c>
      <c r="AN32">
        <v>0.71886517007233697</v>
      </c>
      <c r="AO32">
        <v>102</v>
      </c>
      <c r="AP32">
        <v>141.89030745464501</v>
      </c>
      <c r="AQ32">
        <v>0.86111370390600495</v>
      </c>
      <c r="AR32">
        <v>202</v>
      </c>
      <c r="AS32">
        <v>234.57993884399801</v>
      </c>
      <c r="AT32">
        <v>1.28805914470612</v>
      </c>
      <c r="AU32">
        <v>654</v>
      </c>
      <c r="AV32">
        <v>507.74065980426002</v>
      </c>
      <c r="AW32">
        <v>1.18345208717203</v>
      </c>
      <c r="AX32">
        <v>562</v>
      </c>
      <c r="AY32">
        <v>474.881920520287</v>
      </c>
      <c r="AZ32">
        <v>0.91022856775196803</v>
      </c>
      <c r="BA32">
        <v>67</v>
      </c>
      <c r="BB32">
        <v>73.607885286959103</v>
      </c>
      <c r="BC32">
        <v>0.94002183626052305</v>
      </c>
      <c r="BD32">
        <v>56</v>
      </c>
      <c r="BE32">
        <v>59.573084198524697</v>
      </c>
      <c r="BF32">
        <v>1.7932449918101401</v>
      </c>
      <c r="BG32">
        <v>8</v>
      </c>
      <c r="BH32">
        <v>4.46118630557255</v>
      </c>
      <c r="BI32">
        <v>0.31682629923164501</v>
      </c>
      <c r="BJ32">
        <v>1</v>
      </c>
      <c r="BK32">
        <v>3.1563036352258602</v>
      </c>
    </row>
    <row r="33" spans="1:63" x14ac:dyDescent="0.45">
      <c r="A33">
        <v>31</v>
      </c>
      <c r="B33" t="s">
        <v>93</v>
      </c>
      <c r="C33">
        <v>1.1110690437761099</v>
      </c>
      <c r="D33">
        <v>224</v>
      </c>
      <c r="E33">
        <v>201.60763298625</v>
      </c>
      <c r="F33">
        <v>188</v>
      </c>
      <c r="G33">
        <v>1.18184704499313</v>
      </c>
      <c r="H33">
        <v>0.90659977816277604</v>
      </c>
      <c r="I33">
        <v>0.95087807458490103</v>
      </c>
      <c r="J33">
        <v>59</v>
      </c>
      <c r="K33">
        <v>47</v>
      </c>
      <c r="L33">
        <v>82</v>
      </c>
      <c r="M33">
        <v>49.921857697196998</v>
      </c>
      <c r="N33">
        <v>51.842059894659798</v>
      </c>
      <c r="O33">
        <v>86.236082408143105</v>
      </c>
      <c r="P33">
        <v>-71</v>
      </c>
      <c r="Q33">
        <v>-81.132486685053806</v>
      </c>
      <c r="R33">
        <v>-12.477111754951499</v>
      </c>
      <c r="S33">
        <v>22.609598440005399</v>
      </c>
      <c r="T33">
        <v>0.93957145347054405</v>
      </c>
      <c r="U33">
        <v>0.92138788634788304</v>
      </c>
      <c r="V33">
        <v>194</v>
      </c>
      <c r="W33">
        <v>206.47711175495101</v>
      </c>
      <c r="X33">
        <v>265</v>
      </c>
      <c r="Y33">
        <v>287.60959844000502</v>
      </c>
      <c r="Z33">
        <v>111</v>
      </c>
      <c r="AA33">
        <v>115.71708098936</v>
      </c>
      <c r="AB33">
        <v>-156</v>
      </c>
      <c r="AC33">
        <v>-161.76243576574299</v>
      </c>
      <c r="AD33">
        <v>83</v>
      </c>
      <c r="AE33">
        <v>90.760030765590798</v>
      </c>
      <c r="AF33">
        <v>109</v>
      </c>
      <c r="AG33">
        <v>125.847162674261</v>
      </c>
      <c r="AH33">
        <v>0.93437469933383299</v>
      </c>
      <c r="AI33">
        <v>1819</v>
      </c>
      <c r="AJ33">
        <v>1946.7564792763101</v>
      </c>
      <c r="AK33">
        <v>0.99385621023642201</v>
      </c>
      <c r="AL33">
        <v>2323</v>
      </c>
      <c r="AM33">
        <v>2337.3602499775998</v>
      </c>
      <c r="AN33">
        <v>0.76314168658771397</v>
      </c>
      <c r="AO33">
        <v>622</v>
      </c>
      <c r="AP33">
        <v>815.05179304407898</v>
      </c>
      <c r="AQ33">
        <v>0.81719341858824901</v>
      </c>
      <c r="AR33">
        <v>826</v>
      </c>
      <c r="AS33">
        <v>1010.77661813156</v>
      </c>
      <c r="AT33">
        <v>1.04336128147742</v>
      </c>
      <c r="AU33">
        <v>2587</v>
      </c>
      <c r="AV33">
        <v>2479.4862967664899</v>
      </c>
      <c r="AW33">
        <v>1.0849868084926699</v>
      </c>
      <c r="AX33">
        <v>2617</v>
      </c>
      <c r="AY33">
        <v>2412.01089222059</v>
      </c>
      <c r="AZ33">
        <v>1.06955821246979</v>
      </c>
      <c r="BA33">
        <v>366</v>
      </c>
      <c r="BB33">
        <v>342.19736311017698</v>
      </c>
      <c r="BC33">
        <v>1.0653289006498901</v>
      </c>
      <c r="BD33">
        <v>329</v>
      </c>
      <c r="BE33">
        <v>308.82481438295298</v>
      </c>
      <c r="BF33">
        <v>1.99582970152215</v>
      </c>
      <c r="BG33">
        <v>42</v>
      </c>
      <c r="BH33">
        <v>21.043879629593501</v>
      </c>
      <c r="BI33">
        <v>1.61314303850733</v>
      </c>
      <c r="BJ33">
        <v>29</v>
      </c>
      <c r="BK33">
        <v>17.977327061358501</v>
      </c>
    </row>
    <row r="34" spans="1:63" x14ac:dyDescent="0.45">
      <c r="A34">
        <v>32</v>
      </c>
      <c r="B34" t="s">
        <v>94</v>
      </c>
      <c r="C34">
        <v>0.93048550491837101</v>
      </c>
      <c r="D34">
        <v>31</v>
      </c>
      <c r="E34">
        <v>33.315940803096701</v>
      </c>
      <c r="F34">
        <v>38</v>
      </c>
      <c r="G34">
        <v>0.90448709531318305</v>
      </c>
      <c r="H34">
        <v>0.99025956379157898</v>
      </c>
      <c r="I34">
        <v>1.04154036119057</v>
      </c>
      <c r="J34">
        <v>7</v>
      </c>
      <c r="K34">
        <v>10</v>
      </c>
      <c r="L34">
        <v>21</v>
      </c>
      <c r="M34">
        <v>7.7391927825970903</v>
      </c>
      <c r="N34">
        <v>10.0983624553054</v>
      </c>
      <c r="O34">
        <v>20.162444762097401</v>
      </c>
      <c r="P34">
        <v>-31</v>
      </c>
      <c r="Q34">
        <v>-28.032582106294601</v>
      </c>
      <c r="R34">
        <v>-6.6753035151157096</v>
      </c>
      <c r="S34">
        <v>3.7078856214103499</v>
      </c>
      <c r="T34">
        <v>0.82282017947280695</v>
      </c>
      <c r="U34">
        <v>0.94357015773153696</v>
      </c>
      <c r="V34">
        <v>31</v>
      </c>
      <c r="W34">
        <v>37.675303515115701</v>
      </c>
      <c r="X34">
        <v>62</v>
      </c>
      <c r="Y34">
        <v>65.707885621410298</v>
      </c>
      <c r="Z34">
        <v>16</v>
      </c>
      <c r="AA34">
        <v>21.176862146212201</v>
      </c>
      <c r="AB34">
        <v>-38</v>
      </c>
      <c r="AC34">
        <v>-36.846913497501603</v>
      </c>
      <c r="AD34">
        <v>15</v>
      </c>
      <c r="AE34">
        <v>16.4984413689034</v>
      </c>
      <c r="AF34">
        <v>24</v>
      </c>
      <c r="AG34">
        <v>28.860972123908699</v>
      </c>
      <c r="AH34">
        <v>0.95439219852142498</v>
      </c>
      <c r="AI34">
        <v>355</v>
      </c>
      <c r="AJ34">
        <v>371.96448226418499</v>
      </c>
      <c r="AK34">
        <v>1.1853858024624599</v>
      </c>
      <c r="AL34">
        <v>602</v>
      </c>
      <c r="AM34">
        <v>507.85153555022498</v>
      </c>
      <c r="AN34">
        <v>0.76339119460876104</v>
      </c>
      <c r="AO34">
        <v>116</v>
      </c>
      <c r="AP34">
        <v>151.953547302114</v>
      </c>
      <c r="AQ34">
        <v>0.86913550538067796</v>
      </c>
      <c r="AR34">
        <v>192</v>
      </c>
      <c r="AS34">
        <v>220.909166420378</v>
      </c>
      <c r="AT34">
        <v>1.18040521583392</v>
      </c>
      <c r="AU34">
        <v>595</v>
      </c>
      <c r="AV34">
        <v>504.06419085470498</v>
      </c>
      <c r="AW34">
        <v>1.1090662738724699</v>
      </c>
      <c r="AX34">
        <v>532</v>
      </c>
      <c r="AY34">
        <v>479.682785901008</v>
      </c>
      <c r="AZ34">
        <v>1.0400023501436799</v>
      </c>
      <c r="BA34">
        <v>74</v>
      </c>
      <c r="BB34">
        <v>71.153685364053302</v>
      </c>
      <c r="BC34">
        <v>0.81479250378111301</v>
      </c>
      <c r="BD34">
        <v>49</v>
      </c>
      <c r="BE34">
        <v>60.138010318714699</v>
      </c>
      <c r="BF34">
        <v>1.3713378334020601</v>
      </c>
      <c r="BG34">
        <v>6</v>
      </c>
      <c r="BH34">
        <v>4.3752894829095199</v>
      </c>
      <c r="BI34">
        <v>0.59627295401562397</v>
      </c>
      <c r="BJ34">
        <v>2</v>
      </c>
      <c r="BK34">
        <v>3.3541685674839301</v>
      </c>
    </row>
    <row r="35" spans="1:63" x14ac:dyDescent="0.45">
      <c r="A35">
        <v>33</v>
      </c>
      <c r="B35" t="s">
        <v>95</v>
      </c>
      <c r="C35">
        <v>0.91695769392208504</v>
      </c>
      <c r="D35">
        <v>573</v>
      </c>
      <c r="E35">
        <v>624.89251554138605</v>
      </c>
      <c r="F35">
        <v>483</v>
      </c>
      <c r="G35">
        <v>0.87275060920750303</v>
      </c>
      <c r="H35">
        <v>1.0747140669821</v>
      </c>
      <c r="I35">
        <v>1.05713170309391</v>
      </c>
      <c r="J35">
        <v>142</v>
      </c>
      <c r="K35">
        <v>147</v>
      </c>
      <c r="L35">
        <v>194</v>
      </c>
      <c r="M35">
        <v>162.70398267489301</v>
      </c>
      <c r="N35">
        <v>136.78056751670599</v>
      </c>
      <c r="O35">
        <v>183.51544980840001</v>
      </c>
      <c r="P35">
        <v>-96</v>
      </c>
      <c r="Q35">
        <v>-50.264236733786497</v>
      </c>
      <c r="R35">
        <v>-94.2020142227028</v>
      </c>
      <c r="S35">
        <v>48.466250956489297</v>
      </c>
      <c r="T35">
        <v>0.84331054787882298</v>
      </c>
      <c r="U35">
        <v>0.925604356502995</v>
      </c>
      <c r="V35">
        <v>507</v>
      </c>
      <c r="W35">
        <v>601.20201422270202</v>
      </c>
      <c r="X35">
        <v>603</v>
      </c>
      <c r="Y35">
        <v>651.46625095648903</v>
      </c>
      <c r="Z35">
        <v>300</v>
      </c>
      <c r="AA35">
        <v>337.47742254700802</v>
      </c>
      <c r="AB35">
        <v>-331</v>
      </c>
      <c r="AC35">
        <v>-365.46320740352297</v>
      </c>
      <c r="AD35">
        <v>207</v>
      </c>
      <c r="AE35">
        <v>263.724591675694</v>
      </c>
      <c r="AF35">
        <v>272</v>
      </c>
      <c r="AG35">
        <v>286.00304355296498</v>
      </c>
      <c r="AH35">
        <v>1.0211972857698699</v>
      </c>
      <c r="AI35">
        <v>5456</v>
      </c>
      <c r="AJ35">
        <v>5342.74823878593</v>
      </c>
      <c r="AK35">
        <v>1.0588823110762</v>
      </c>
      <c r="AL35">
        <v>5921</v>
      </c>
      <c r="AM35">
        <v>5591.7451241414501</v>
      </c>
      <c r="AN35">
        <v>0.815507286096958</v>
      </c>
      <c r="AO35">
        <v>1855</v>
      </c>
      <c r="AP35">
        <v>2274.6577886239102</v>
      </c>
      <c r="AQ35">
        <v>0.82191119068638296</v>
      </c>
      <c r="AR35">
        <v>1971</v>
      </c>
      <c r="AS35">
        <v>2398.0693076511102</v>
      </c>
      <c r="AT35">
        <v>1.2513265439072501</v>
      </c>
      <c r="AU35">
        <v>7910</v>
      </c>
      <c r="AV35">
        <v>6321.2916232889002</v>
      </c>
      <c r="AW35">
        <v>1.11947449089011</v>
      </c>
      <c r="AX35">
        <v>7031</v>
      </c>
      <c r="AY35">
        <v>6280.6254695535899</v>
      </c>
      <c r="AZ35">
        <v>1.0756312518208</v>
      </c>
      <c r="BA35">
        <v>909</v>
      </c>
      <c r="BB35">
        <v>845.08515205491301</v>
      </c>
      <c r="BC35">
        <v>0.96616839617954198</v>
      </c>
      <c r="BD35">
        <v>799</v>
      </c>
      <c r="BE35">
        <v>826.97799178635296</v>
      </c>
      <c r="BF35">
        <v>1.2668204388928599</v>
      </c>
      <c r="BG35">
        <v>65</v>
      </c>
      <c r="BH35">
        <v>51.309560537882199</v>
      </c>
      <c r="BI35">
        <v>1.16725039863868</v>
      </c>
      <c r="BJ35">
        <v>58</v>
      </c>
      <c r="BK35">
        <v>49.689424023879397</v>
      </c>
    </row>
    <row r="36" spans="1:63" x14ac:dyDescent="0.45">
      <c r="A36">
        <v>34</v>
      </c>
      <c r="B36" t="s">
        <v>96</v>
      </c>
      <c r="C36">
        <v>1.01829794227138</v>
      </c>
      <c r="D36">
        <v>789</v>
      </c>
      <c r="E36">
        <v>774.82234545233598</v>
      </c>
      <c r="F36">
        <v>522</v>
      </c>
      <c r="G36">
        <v>1.0054135877120101</v>
      </c>
      <c r="H36">
        <v>1.07415309084675</v>
      </c>
      <c r="I36">
        <v>0.92866965397713697</v>
      </c>
      <c r="J36">
        <v>211</v>
      </c>
      <c r="K36">
        <v>156</v>
      </c>
      <c r="L36">
        <v>155</v>
      </c>
      <c r="M36">
        <v>209.863883459308</v>
      </c>
      <c r="N36">
        <v>145.230695074409</v>
      </c>
      <c r="O36">
        <v>166.90542146628101</v>
      </c>
      <c r="P36">
        <v>95</v>
      </c>
      <c r="Q36">
        <v>87.255720159310599</v>
      </c>
      <c r="R36">
        <v>-34.967673678178997</v>
      </c>
      <c r="S36">
        <v>42.711953518868398</v>
      </c>
      <c r="T36">
        <v>0.95183301551016397</v>
      </c>
      <c r="U36">
        <v>0.93312798784560902</v>
      </c>
      <c r="V36">
        <v>691</v>
      </c>
      <c r="W36">
        <v>725.96767367817904</v>
      </c>
      <c r="X36">
        <v>596</v>
      </c>
      <c r="Y36">
        <v>638.71195351886797</v>
      </c>
      <c r="Z36">
        <v>386</v>
      </c>
      <c r="AA36">
        <v>407.72884477434502</v>
      </c>
      <c r="AB36">
        <v>-338</v>
      </c>
      <c r="AC36">
        <v>-358.57041726467799</v>
      </c>
      <c r="AD36">
        <v>305</v>
      </c>
      <c r="AE36">
        <v>318.238828903833</v>
      </c>
      <c r="AF36">
        <v>258</v>
      </c>
      <c r="AG36">
        <v>280.14153625418902</v>
      </c>
      <c r="AH36">
        <v>1.0471065962280599</v>
      </c>
      <c r="AI36">
        <v>6432</v>
      </c>
      <c r="AJ36">
        <v>6142.6410865613998</v>
      </c>
      <c r="AK36">
        <v>1.0028407925671501</v>
      </c>
      <c r="AL36">
        <v>5737</v>
      </c>
      <c r="AM36">
        <v>5720.7485400688101</v>
      </c>
      <c r="AN36">
        <v>0.84035618955577096</v>
      </c>
      <c r="AO36">
        <v>2216</v>
      </c>
      <c r="AP36">
        <v>2636.9770670356102</v>
      </c>
      <c r="AQ36">
        <v>0.81048788236797398</v>
      </c>
      <c r="AR36">
        <v>1963</v>
      </c>
      <c r="AS36">
        <v>2421.9979628378501</v>
      </c>
      <c r="AT36">
        <v>1.0947445782873599</v>
      </c>
      <c r="AU36">
        <v>7406</v>
      </c>
      <c r="AV36">
        <v>6765.0483472464703</v>
      </c>
      <c r="AW36">
        <v>1.1849981718578699</v>
      </c>
      <c r="AX36">
        <v>8105</v>
      </c>
      <c r="AY36">
        <v>6839.6729990669501</v>
      </c>
      <c r="AZ36">
        <v>1.0612489300477299</v>
      </c>
      <c r="BA36">
        <v>939</v>
      </c>
      <c r="BB36">
        <v>884.80654577222003</v>
      </c>
      <c r="BC36">
        <v>1.08843425619054</v>
      </c>
      <c r="BD36">
        <v>1008</v>
      </c>
      <c r="BE36">
        <v>926.10095122137795</v>
      </c>
      <c r="BF36">
        <v>1.14458745744381</v>
      </c>
      <c r="BG36">
        <v>60</v>
      </c>
      <c r="BH36">
        <v>52.420633836051799</v>
      </c>
      <c r="BI36">
        <v>1.2824286252742201</v>
      </c>
      <c r="BJ36">
        <v>72</v>
      </c>
      <c r="BK36">
        <v>56.143475419229503</v>
      </c>
    </row>
    <row r="37" spans="1:63" x14ac:dyDescent="0.45">
      <c r="A37">
        <v>35</v>
      </c>
      <c r="B37" t="s">
        <v>97</v>
      </c>
      <c r="C37">
        <v>0.98637803083387698</v>
      </c>
      <c r="D37">
        <v>509</v>
      </c>
      <c r="E37">
        <v>516.02933569971594</v>
      </c>
      <c r="F37">
        <v>417</v>
      </c>
      <c r="G37">
        <v>0.97140997009176999</v>
      </c>
      <c r="H37">
        <v>1.0370679167294099</v>
      </c>
      <c r="I37">
        <v>0.99661400218153495</v>
      </c>
      <c r="J37">
        <v>129</v>
      </c>
      <c r="K37">
        <v>122</v>
      </c>
      <c r="L37">
        <v>166</v>
      </c>
      <c r="M37">
        <v>132.79666049527199</v>
      </c>
      <c r="N37">
        <v>117.63935421389699</v>
      </c>
      <c r="O37">
        <v>166.56398529082901</v>
      </c>
      <c r="P37">
        <v>-75</v>
      </c>
      <c r="Q37">
        <v>-74.147489549041296</v>
      </c>
      <c r="R37">
        <v>-1.9020323684682601</v>
      </c>
      <c r="S37">
        <v>1.04952191750965</v>
      </c>
      <c r="T37">
        <v>0.996217886892382</v>
      </c>
      <c r="U37">
        <v>0.99818122729913605</v>
      </c>
      <c r="V37">
        <v>501</v>
      </c>
      <c r="W37">
        <v>502.90203236846799</v>
      </c>
      <c r="X37">
        <v>576</v>
      </c>
      <c r="Y37">
        <v>577.04952191750897</v>
      </c>
      <c r="Z37">
        <v>293</v>
      </c>
      <c r="AA37">
        <v>282.21768284765</v>
      </c>
      <c r="AB37">
        <v>-318</v>
      </c>
      <c r="AC37">
        <v>-324.03271274989902</v>
      </c>
      <c r="AD37">
        <v>208</v>
      </c>
      <c r="AE37">
        <v>220.68434952081699</v>
      </c>
      <c r="AF37">
        <v>258</v>
      </c>
      <c r="AG37">
        <v>253.01680916761001</v>
      </c>
      <c r="AH37">
        <v>1.06957167406894</v>
      </c>
      <c r="AI37">
        <v>4855</v>
      </c>
      <c r="AJ37">
        <v>4539.2002403450297</v>
      </c>
      <c r="AK37">
        <v>1.0273670518553899</v>
      </c>
      <c r="AL37">
        <v>5034</v>
      </c>
      <c r="AM37">
        <v>4899.9040711970702</v>
      </c>
      <c r="AN37">
        <v>0.87851664180002098</v>
      </c>
      <c r="AO37">
        <v>1691</v>
      </c>
      <c r="AP37">
        <v>1924.83547782914</v>
      </c>
      <c r="AQ37">
        <v>0.893892598764645</v>
      </c>
      <c r="AR37">
        <v>1884</v>
      </c>
      <c r="AS37">
        <v>2107.6357524423802</v>
      </c>
      <c r="AT37">
        <v>0.94444790757743902</v>
      </c>
      <c r="AU37">
        <v>5178</v>
      </c>
      <c r="AV37">
        <v>5482.5681315572501</v>
      </c>
      <c r="AW37">
        <v>1.1073442954978601</v>
      </c>
      <c r="AX37">
        <v>5999</v>
      </c>
      <c r="AY37">
        <v>5417.4659357438804</v>
      </c>
      <c r="AZ37">
        <v>0.81634358119094397</v>
      </c>
      <c r="BA37">
        <v>603</v>
      </c>
      <c r="BB37">
        <v>738.65957164788006</v>
      </c>
      <c r="BC37">
        <v>0.95845620366212103</v>
      </c>
      <c r="BD37">
        <v>679</v>
      </c>
      <c r="BE37">
        <v>708.43090942041999</v>
      </c>
      <c r="BF37">
        <v>0.97294733832779201</v>
      </c>
      <c r="BG37">
        <v>44</v>
      </c>
      <c r="BH37">
        <v>45.223413710780001</v>
      </c>
      <c r="BI37">
        <v>1.1073762837404599</v>
      </c>
      <c r="BJ37">
        <v>47</v>
      </c>
      <c r="BK37">
        <v>42.442664422290697</v>
      </c>
    </row>
    <row r="38" spans="1:63" x14ac:dyDescent="0.45">
      <c r="A38">
        <v>36</v>
      </c>
      <c r="B38" t="s">
        <v>98</v>
      </c>
      <c r="C38">
        <v>0.99706458885571503</v>
      </c>
      <c r="D38">
        <v>308</v>
      </c>
      <c r="E38">
        <v>308.906768370419</v>
      </c>
      <c r="F38">
        <v>266</v>
      </c>
      <c r="G38">
        <v>1.01465257797607</v>
      </c>
      <c r="H38">
        <v>0.94252858011951002</v>
      </c>
      <c r="I38">
        <v>1.0282634453746999</v>
      </c>
      <c r="J38">
        <v>79</v>
      </c>
      <c r="K38">
        <v>71</v>
      </c>
      <c r="L38">
        <v>116</v>
      </c>
      <c r="M38">
        <v>77.859162549590096</v>
      </c>
      <c r="N38">
        <v>75.329280721649098</v>
      </c>
      <c r="O38">
        <v>112.81155672876</v>
      </c>
      <c r="P38">
        <v>-84</v>
      </c>
      <c r="Q38">
        <v>-78.002264116652995</v>
      </c>
      <c r="R38">
        <v>-27.972468282068501</v>
      </c>
      <c r="S38">
        <v>21.9747323987215</v>
      </c>
      <c r="T38">
        <v>0.90917217880512302</v>
      </c>
      <c r="U38">
        <v>0.943066914608231</v>
      </c>
      <c r="V38">
        <v>280</v>
      </c>
      <c r="W38">
        <v>307.97246828206801</v>
      </c>
      <c r="X38">
        <v>364</v>
      </c>
      <c r="Y38">
        <v>385.97473239872102</v>
      </c>
      <c r="Z38">
        <v>154</v>
      </c>
      <c r="AA38">
        <v>172.86693198914699</v>
      </c>
      <c r="AB38">
        <v>-208</v>
      </c>
      <c r="AC38">
        <v>-216.876390701796</v>
      </c>
      <c r="AD38">
        <v>126</v>
      </c>
      <c r="AE38">
        <v>135.10553629292099</v>
      </c>
      <c r="AF38">
        <v>156</v>
      </c>
      <c r="AG38">
        <v>169.09834169692499</v>
      </c>
      <c r="AH38">
        <v>1.11224575709686</v>
      </c>
      <c r="AI38">
        <v>3155</v>
      </c>
      <c r="AJ38">
        <v>2836.6033134934601</v>
      </c>
      <c r="AK38">
        <v>1.1089201116129599</v>
      </c>
      <c r="AL38">
        <v>3566</v>
      </c>
      <c r="AM38">
        <v>3215.7411184590301</v>
      </c>
      <c r="AN38">
        <v>0.90425382434931401</v>
      </c>
      <c r="AO38">
        <v>1079</v>
      </c>
      <c r="AP38">
        <v>1193.2490313507101</v>
      </c>
      <c r="AQ38">
        <v>0.92400635895333805</v>
      </c>
      <c r="AR38">
        <v>1281</v>
      </c>
      <c r="AS38">
        <v>1386.35409549674</v>
      </c>
      <c r="AT38">
        <v>1.16854271773063</v>
      </c>
      <c r="AU38">
        <v>4100</v>
      </c>
      <c r="AV38">
        <v>3508.6436617074601</v>
      </c>
      <c r="AW38">
        <v>1.20450724762231</v>
      </c>
      <c r="AX38">
        <v>4147</v>
      </c>
      <c r="AY38">
        <v>3442.90165807314</v>
      </c>
      <c r="AZ38">
        <v>0.860291167146086</v>
      </c>
      <c r="BA38">
        <v>411</v>
      </c>
      <c r="BB38">
        <v>477.74522823876401</v>
      </c>
      <c r="BC38">
        <v>0.90666882202423305</v>
      </c>
      <c r="BD38">
        <v>405</v>
      </c>
      <c r="BE38">
        <v>446.69011458428002</v>
      </c>
      <c r="BF38">
        <v>1.0241354722842</v>
      </c>
      <c r="BG38">
        <v>30</v>
      </c>
      <c r="BH38">
        <v>29.2929996195607</v>
      </c>
      <c r="BI38">
        <v>0.83085830349703005</v>
      </c>
      <c r="BJ38">
        <v>22</v>
      </c>
      <c r="BK38">
        <v>26.478642516303101</v>
      </c>
    </row>
    <row r="39" spans="1:63" x14ac:dyDescent="0.45">
      <c r="A39">
        <v>37</v>
      </c>
      <c r="B39" t="s">
        <v>99</v>
      </c>
      <c r="C39">
        <v>0.80708940035965804</v>
      </c>
      <c r="D39">
        <v>88</v>
      </c>
      <c r="E39">
        <v>109.03376994021301</v>
      </c>
      <c r="F39">
        <v>112</v>
      </c>
      <c r="G39">
        <v>0.75199058368114602</v>
      </c>
      <c r="H39">
        <v>0.95741104629929796</v>
      </c>
      <c r="I39">
        <v>1.1396339024984199</v>
      </c>
      <c r="J39">
        <v>20</v>
      </c>
      <c r="K39">
        <v>28</v>
      </c>
      <c r="L39">
        <v>64</v>
      </c>
      <c r="M39">
        <v>26.596077708973301</v>
      </c>
      <c r="N39">
        <v>29.245536813293501</v>
      </c>
      <c r="O39">
        <v>56.158385477733098</v>
      </c>
      <c r="P39">
        <v>-89</v>
      </c>
      <c r="Q39">
        <v>-65.995158904923898</v>
      </c>
      <c r="R39">
        <v>-14.187366908744901</v>
      </c>
      <c r="S39">
        <v>-8.8174741863310793</v>
      </c>
      <c r="T39">
        <v>0.87893433154963796</v>
      </c>
      <c r="U39">
        <v>1.04813490886843</v>
      </c>
      <c r="V39">
        <v>103</v>
      </c>
      <c r="W39">
        <v>117.187366908744</v>
      </c>
      <c r="X39">
        <v>192</v>
      </c>
      <c r="Y39">
        <v>183.18252581366801</v>
      </c>
      <c r="Z39">
        <v>57</v>
      </c>
      <c r="AA39">
        <v>65.715705358897395</v>
      </c>
      <c r="AB39">
        <v>-117</v>
      </c>
      <c r="AC39">
        <v>-102.926422131968</v>
      </c>
      <c r="AD39">
        <v>46</v>
      </c>
      <c r="AE39">
        <v>51.471661549847497</v>
      </c>
      <c r="AF39">
        <v>75</v>
      </c>
      <c r="AG39">
        <v>80.256103681699898</v>
      </c>
      <c r="AH39">
        <v>1.0369593973569999</v>
      </c>
      <c r="AI39">
        <v>1172</v>
      </c>
      <c r="AJ39">
        <v>1130.22747369586</v>
      </c>
      <c r="AK39">
        <v>1.1629433319842399</v>
      </c>
      <c r="AL39">
        <v>1686</v>
      </c>
      <c r="AM39">
        <v>1449.7696952467099</v>
      </c>
      <c r="AN39">
        <v>0.89317925504269702</v>
      </c>
      <c r="AO39">
        <v>417</v>
      </c>
      <c r="AP39">
        <v>466.87156877604099</v>
      </c>
      <c r="AQ39">
        <v>0.94996548618104903</v>
      </c>
      <c r="AR39">
        <v>597</v>
      </c>
      <c r="AS39">
        <v>628.44388420888401</v>
      </c>
      <c r="AT39">
        <v>0.95492218873805701</v>
      </c>
      <c r="AU39">
        <v>1415</v>
      </c>
      <c r="AV39">
        <v>1481.7961261010601</v>
      </c>
      <c r="AW39">
        <v>0.93168369657036998</v>
      </c>
      <c r="AX39">
        <v>1329</v>
      </c>
      <c r="AY39">
        <v>1426.4497757041299</v>
      </c>
      <c r="AZ39">
        <v>0.940207723713681</v>
      </c>
      <c r="BA39">
        <v>195</v>
      </c>
      <c r="BB39">
        <v>207.40097648823601</v>
      </c>
      <c r="BC39">
        <v>0.85445282541665302</v>
      </c>
      <c r="BD39">
        <v>155</v>
      </c>
      <c r="BE39">
        <v>181.402642005915</v>
      </c>
      <c r="BF39">
        <v>1.60085883006299</v>
      </c>
      <c r="BG39">
        <v>20</v>
      </c>
      <c r="BH39">
        <v>12.4932939897098</v>
      </c>
      <c r="BI39">
        <v>1.1623200602777899</v>
      </c>
      <c r="BJ39">
        <v>12</v>
      </c>
      <c r="BK39">
        <v>10.324178692340499</v>
      </c>
    </row>
    <row r="40" spans="1:63" x14ac:dyDescent="0.45">
      <c r="G40">
        <f>AVERAGE(Table1[rWins])</f>
        <v>0.95391181290285665</v>
      </c>
      <c r="H40">
        <f>SUBTOTAL(101,Table1[rDraws])</f>
        <v>1.0073650845044859</v>
      </c>
      <c r="I40">
        <f>SUBTOTAL(101,Table1[rLosses])</f>
        <v>1.0151956769376127</v>
      </c>
      <c r="T40">
        <f>SUBTOTAL(101,Table1[rGoalsF])</f>
        <v>0.91745551355917787</v>
      </c>
      <c r="AH40">
        <f>SUBTOTAL(101,Table1[rShotsF])</f>
        <v>1.0619562286263338</v>
      </c>
      <c r="AK40">
        <f>SUBTOTAL(101,Table1[rShotsA])</f>
        <v>1.0617661952695592</v>
      </c>
      <c r="AN40">
        <f>SUBTOTAL(101,Table1[rShotsTF])</f>
        <v>0.84204371292001789</v>
      </c>
      <c r="AQ40">
        <f>SUBTOTAL(101,Table1[rShotsTA])</f>
        <v>0.85878773225045557</v>
      </c>
      <c r="AT40">
        <f>SUBTOTAL(101,Table1[rFouls])</f>
        <v>1.1167610165510407</v>
      </c>
      <c r="AZ40">
        <f>SUBTOTAL(101,Table1[rYCard])</f>
        <v>1.0002335769367219</v>
      </c>
      <c r="BC40">
        <f>SUBTOTAL(101,Table1[rYCardA])</f>
        <v>0.99015640522123316</v>
      </c>
      <c r="BF40">
        <f>SUBTOTAL(101,Table1[rRCard])</f>
        <v>1.1744120595632623</v>
      </c>
      <c r="BI40">
        <f>SUBTOTAL(101,Table1[rRCardA])</f>
        <v>1.1211739812211736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2000-2021_Ligue_1_11-12-2021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2021-12-11T22:35:40Z</dcterms:created>
  <dcterms:modified xsi:type="dcterms:W3CDTF">2021-12-12T00:19:45Z</dcterms:modified>
</cp:coreProperties>
</file>