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"/>
    </mc:Choice>
  </mc:AlternateContent>
  <xr:revisionPtr revIDLastSave="0" documentId="13_ncr:1_{85687B2E-747C-45D3-BF9F-2C23D556183C}" xr6:coauthVersionLast="47" xr6:coauthVersionMax="47" xr10:uidLastSave="{00000000-0000-0000-0000-000000000000}"/>
  <bookViews>
    <workbookView xWindow="-98" yWindow="-98" windowWidth="22695" windowHeight="14595" activeTab="6" xr2:uid="{00000000-000D-0000-FFFF-FFFF00000000}"/>
  </bookViews>
  <sheets>
    <sheet name="teams_bets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H_or_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H3" i="2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W7" i="5"/>
  <c r="W6" i="5"/>
  <c r="W5" i="5"/>
  <c r="W4" i="5"/>
  <c r="W3" i="5"/>
  <c r="W2" i="5"/>
  <c r="R5" i="4"/>
  <c r="Q7" i="4"/>
  <c r="R7" i="4" s="1"/>
  <c r="O5" i="4"/>
  <c r="O6" i="4" s="1"/>
  <c r="O3" i="4"/>
  <c r="L7" i="4"/>
  <c r="K7" i="4"/>
  <c r="J7" i="4"/>
  <c r="I7" i="4"/>
  <c r="H7" i="4"/>
  <c r="G7" i="4"/>
  <c r="F7" i="4"/>
  <c r="E7" i="4"/>
  <c r="D7" i="4"/>
  <c r="C7" i="4"/>
  <c r="B7" i="4"/>
  <c r="M6" i="4"/>
  <c r="M5" i="4"/>
  <c r="M4" i="4"/>
  <c r="M3" i="4"/>
  <c r="M2" i="4"/>
  <c r="O14" i="3"/>
  <c r="L12" i="3"/>
  <c r="K12" i="3"/>
  <c r="J12" i="3"/>
  <c r="I12" i="3"/>
  <c r="H12" i="3"/>
  <c r="G12" i="3"/>
  <c r="F12" i="3"/>
  <c r="E12" i="3"/>
  <c r="D12" i="3"/>
  <c r="C12" i="3"/>
  <c r="B12" i="3"/>
  <c r="M11" i="3"/>
  <c r="M10" i="3"/>
  <c r="M9" i="3"/>
  <c r="M8" i="3"/>
  <c r="M7" i="3"/>
  <c r="M6" i="3"/>
  <c r="M5" i="3"/>
  <c r="M4" i="3"/>
  <c r="M3" i="3"/>
  <c r="M2" i="3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12" i="1"/>
  <c r="W3" i="1"/>
  <c r="W4" i="1"/>
  <c r="W5" i="1"/>
  <c r="W6" i="1"/>
  <c r="W7" i="1"/>
  <c r="W8" i="1"/>
  <c r="W9" i="1"/>
  <c r="W10" i="1"/>
  <c r="W11" i="1"/>
  <c r="W2" i="1"/>
  <c r="W12" i="1" s="1"/>
  <c r="R3" i="4" l="1"/>
  <c r="W8" i="5"/>
  <c r="M7" i="4"/>
  <c r="M12" i="3"/>
  <c r="O15" i="3" s="1"/>
</calcChain>
</file>

<file path=xl/sharedStrings.xml><?xml version="1.0" encoding="utf-8"?>
<sst xmlns="http://schemas.openxmlformats.org/spreadsheetml/2006/main" count="256" uniqueCount="69">
  <si>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</si>
  <si>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</si>
  <si>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</si>
  <si>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</si>
  <si>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</si>
  <si>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</si>
  <si>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</si>
  <si>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</si>
  <si>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</si>
  <si>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</si>
  <si>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</si>
  <si>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</si>
  <si>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</si>
  <si>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</si>
  <si>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</si>
  <si>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</si>
  <si>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</si>
  <si>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</si>
  <si>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</si>
  <si>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</si>
  <si>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</si>
  <si>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Juventus</t>
  </si>
  <si>
    <t>PSV Eindhoven</t>
  </si>
  <si>
    <t>Real Madrid</t>
  </si>
  <si>
    <t>Barcelona</t>
  </si>
  <si>
    <t>Celtic</t>
  </si>
  <si>
    <t>Rangers</t>
  </si>
  <si>
    <t>Porto</t>
  </si>
  <si>
    <t>Paris SG</t>
  </si>
  <si>
    <t>Man City</t>
  </si>
  <si>
    <t>Olympiakos</t>
  </si>
  <si>
    <t>Club</t>
  </si>
  <si>
    <t>Total</t>
  </si>
  <si>
    <t>Once años</t>
  </si>
  <si>
    <t>Año</t>
  </si>
  <si>
    <t>Menor</t>
  </si>
  <si>
    <t>Mayor</t>
  </si>
  <si>
    <t>Promedio</t>
  </si>
  <si>
    <t>Manchester City</t>
  </si>
  <si>
    <t>PSG</t>
  </si>
  <si>
    <t>Team</t>
  </si>
  <si>
    <t>ExValue</t>
  </si>
  <si>
    <t>Sevilla</t>
  </si>
  <si>
    <t>Tottenham</t>
  </si>
  <si>
    <t>Sociedad</t>
  </si>
  <si>
    <t>Fenerbahce</t>
  </si>
  <si>
    <t>Club Brugge</t>
  </si>
  <si>
    <t>Anderlecht</t>
  </si>
  <si>
    <t>Man United</t>
  </si>
  <si>
    <t>Feyenoord</t>
  </si>
  <si>
    <t>Roma</t>
  </si>
  <si>
    <t>Arsenal</t>
  </si>
  <si>
    <t>Galatasaray</t>
  </si>
  <si>
    <t>Villarreal</t>
  </si>
  <si>
    <t>Bayern Munich</t>
  </si>
  <si>
    <t>Ath Madrid</t>
  </si>
  <si>
    <t>Ajax</t>
  </si>
  <si>
    <t>Sp Lisbon</t>
  </si>
  <si>
    <t>Benfica</t>
  </si>
  <si>
    <t>Valencia</t>
  </si>
  <si>
    <t>Liverpool</t>
  </si>
  <si>
    <t>Chelsea</t>
  </si>
  <si>
    <t>Inter</t>
  </si>
  <si>
    <t>Wolfsburg</t>
  </si>
  <si>
    <t>Dortmund</t>
  </si>
  <si>
    <t>Atalanta</t>
  </si>
  <si>
    <t>Lazio</t>
  </si>
  <si>
    <t>Milan</t>
  </si>
  <si>
    <t>Betis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</si>
</sst>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9" fontId="0" fillId="0" borderId="0" xfId="2" applyFont="1"/>
    <xf numFmtId="1" fontId="0" fillId="0" borderId="0" xfId="0" applyNumberFormat="1"/>
    <xf numFmtId="164" fontId="0" fillId="0" borderId="0" xfId="1" applyNumberFormat="1" applyFont="1"/>
    <xf numFmtId="4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 after betting $100 to win every league home match</a:t>
            </a:r>
            <a:endParaRPr lang="es-MX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from 2010 to 2021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Aprox. expenses per team: $17,000.00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9CC-4D35-B795-630E418C8B60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CC-4D35-B795-630E418C8B60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9CC-4D35-B795-630E418C8B60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CC-4D35-B795-630E418C8B60}"/>
              </c:ext>
            </c:extLst>
          </c:dPt>
          <c:dLbls>
            <c:dLbl>
              <c:idx val="2"/>
              <c:spPr>
                <a:solidFill>
                  <a:srgbClr val="C00000"/>
                </a:solidFill>
                <a:ln w="6350" cap="flat" cmpd="sng" algn="ctr">
                  <a:solidFill>
                    <a:srgbClr val="C00000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9CC-4D35-B795-630E418C8B60}"/>
                </c:ext>
              </c:extLst>
            </c:dLbl>
            <c:dLbl>
              <c:idx val="3"/>
              <c:spPr>
                <a:solidFill>
                  <a:srgbClr val="C00000"/>
                </a:solidFill>
                <a:ln w="635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9CC-4D35-B795-630E418C8B60}"/>
                </c:ext>
              </c:extLst>
            </c:dLbl>
            <c:dLbl>
              <c:idx val="5"/>
              <c:spPr>
                <a:solidFill>
                  <a:srgbClr val="C00000"/>
                </a:solidFill>
                <a:ln w="635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9CC-4D35-B795-630E418C8B60}"/>
                </c:ext>
              </c:extLst>
            </c:dLbl>
            <c:dLbl>
              <c:idx val="7"/>
              <c:spPr>
                <a:solidFill>
                  <a:srgbClr val="C00000"/>
                </a:solidFill>
                <a:ln w="635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9CC-4D35-B795-630E418C8B60}"/>
                </c:ext>
              </c:extLst>
            </c:dLbl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Juventus</c:v>
                </c:pt>
                <c:pt idx="1">
                  <c:v>PSV Eindhoven</c:v>
                </c:pt>
                <c:pt idx="2">
                  <c:v>Real Madrid</c:v>
                </c:pt>
                <c:pt idx="3">
                  <c:v>Barcelona</c:v>
                </c:pt>
                <c:pt idx="4">
                  <c:v>Celtic</c:v>
                </c:pt>
                <c:pt idx="5">
                  <c:v>Rangers</c:v>
                </c:pt>
                <c:pt idx="6">
                  <c:v>Porto</c:v>
                </c:pt>
                <c:pt idx="7">
                  <c:v>PSG</c:v>
                </c:pt>
                <c:pt idx="8">
                  <c:v>Manchester City</c:v>
                </c:pt>
                <c:pt idx="9">
                  <c:v>Olympiakos</c:v>
                </c:pt>
              </c:strCache>
            </c:strRef>
          </c:cat>
          <c:val>
            <c:numRef>
              <c:f>Sheet1!$B$2:$B$11</c:f>
              <c:numCache>
                <c:formatCode>_-"$"* #,##0_-;\-"$"* #,##0_-;_-"$"* "-"??_-;_-@_-</c:formatCode>
                <c:ptCount val="10"/>
                <c:pt idx="0">
                  <c:v>2169</c:v>
                </c:pt>
                <c:pt idx="1">
                  <c:v>565</c:v>
                </c:pt>
                <c:pt idx="2">
                  <c:v>-660.00000000000102</c:v>
                </c:pt>
                <c:pt idx="3">
                  <c:v>-585.99999999999977</c:v>
                </c:pt>
                <c:pt idx="4">
                  <c:v>25.999999999998863</c:v>
                </c:pt>
                <c:pt idx="5">
                  <c:v>-410.99999999999989</c:v>
                </c:pt>
                <c:pt idx="6">
                  <c:v>1321.9999999999986</c:v>
                </c:pt>
                <c:pt idx="7">
                  <c:v>-906</c:v>
                </c:pt>
                <c:pt idx="8">
                  <c:v>798</c:v>
                </c:pt>
                <c:pt idx="9">
                  <c:v>1686.999999999997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C-4D35-B795-630E418C8B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79440"/>
        <c:axId val="601381080"/>
      </c:barChart>
      <c:catAx>
        <c:axId val="6013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1381080"/>
        <c:crosses val="autoZero"/>
        <c:auto val="1"/>
        <c:lblAlgn val="ctr"/>
        <c:lblOffset val="100"/>
        <c:noMultiLvlLbl val="0"/>
      </c:catAx>
      <c:valAx>
        <c:axId val="601381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60137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Juventus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  <c:pt idx="7">
                  <c:v>2017-2018</c:v>
                </c:pt>
                <c:pt idx="8">
                  <c:v>2018-2019</c:v>
                </c:pt>
                <c:pt idx="9">
                  <c:v>2019-2020</c:v>
                </c:pt>
                <c:pt idx="10">
                  <c:v>2020-2021</c:v>
                </c:pt>
              </c:strCache>
            </c:strRef>
          </c:cat>
          <c:val>
            <c:numRef>
              <c:f>Sheet2!$B$2:$L$2</c:f>
              <c:numCache>
                <c:formatCode>General</c:formatCode>
                <c:ptCount val="11"/>
                <c:pt idx="0">
                  <c:v>-558</c:v>
                </c:pt>
                <c:pt idx="1">
                  <c:v>91</c:v>
                </c:pt>
                <c:pt idx="2">
                  <c:v>61</c:v>
                </c:pt>
                <c:pt idx="3">
                  <c:v>571</c:v>
                </c:pt>
                <c:pt idx="4">
                  <c:v>441</c:v>
                </c:pt>
                <c:pt idx="5">
                  <c:v>378</c:v>
                </c:pt>
                <c:pt idx="6">
                  <c:v>491</c:v>
                </c:pt>
                <c:pt idx="7">
                  <c:v>127</c:v>
                </c:pt>
                <c:pt idx="8">
                  <c:v>98</c:v>
                </c:pt>
                <c:pt idx="9">
                  <c:v>300</c:v>
                </c:pt>
                <c:pt idx="1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0-4927-BBC0-1C22A1FDCE28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PSV Eindhoven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  <c:pt idx="7">
                  <c:v>2017-2018</c:v>
                </c:pt>
                <c:pt idx="8">
                  <c:v>2018-2019</c:v>
                </c:pt>
                <c:pt idx="9">
                  <c:v>2019-2020</c:v>
                </c:pt>
                <c:pt idx="10">
                  <c:v>2020-2021</c:v>
                </c:pt>
              </c:strCache>
            </c:strRef>
          </c:cat>
          <c:val>
            <c:numRef>
              <c:f>Sheet2!$B$3:$L$3</c:f>
              <c:numCache>
                <c:formatCode>General</c:formatCode>
                <c:ptCount val="11"/>
                <c:pt idx="0">
                  <c:v>-226</c:v>
                </c:pt>
                <c:pt idx="1">
                  <c:v>188</c:v>
                </c:pt>
                <c:pt idx="2">
                  <c:v>37</c:v>
                </c:pt>
                <c:pt idx="3">
                  <c:v>-146</c:v>
                </c:pt>
                <c:pt idx="4">
                  <c:v>378</c:v>
                </c:pt>
                <c:pt idx="5">
                  <c:v>-56</c:v>
                </c:pt>
                <c:pt idx="6">
                  <c:v>-26</c:v>
                </c:pt>
                <c:pt idx="7">
                  <c:v>316.99999999999898</c:v>
                </c:pt>
                <c:pt idx="8">
                  <c:v>305</c:v>
                </c:pt>
                <c:pt idx="9">
                  <c:v>-184.99999999999901</c:v>
                </c:pt>
                <c:pt idx="10">
                  <c:v>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0-4927-BBC0-1C22A1FDCE28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Celtic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  <c:pt idx="7">
                  <c:v>2017-2018</c:v>
                </c:pt>
                <c:pt idx="8">
                  <c:v>2018-2019</c:v>
                </c:pt>
                <c:pt idx="9">
                  <c:v>2019-2020</c:v>
                </c:pt>
                <c:pt idx="10">
                  <c:v>2020-2021</c:v>
                </c:pt>
              </c:strCache>
            </c:strRef>
          </c:cat>
          <c:val>
            <c:numRef>
              <c:f>Sheet2!$B$6:$L$6</c:f>
              <c:numCache>
                <c:formatCode>General</c:formatCode>
                <c:ptCount val="11"/>
                <c:pt idx="0">
                  <c:v>51.999999999999901</c:v>
                </c:pt>
                <c:pt idx="1">
                  <c:v>356</c:v>
                </c:pt>
                <c:pt idx="2">
                  <c:v>5</c:v>
                </c:pt>
                <c:pt idx="3">
                  <c:v>122.99999999999901</c:v>
                </c:pt>
                <c:pt idx="4">
                  <c:v>-30</c:v>
                </c:pt>
                <c:pt idx="5">
                  <c:v>-184</c:v>
                </c:pt>
                <c:pt idx="6">
                  <c:v>150</c:v>
                </c:pt>
                <c:pt idx="7">
                  <c:v>-567</c:v>
                </c:pt>
                <c:pt idx="8">
                  <c:v>246</c:v>
                </c:pt>
                <c:pt idx="9">
                  <c:v>126</c:v>
                </c:pt>
                <c:pt idx="10">
                  <c:v>-251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0-4927-BBC0-1C22A1FDCE28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Rangers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  <c:pt idx="7">
                  <c:v>2017-2018</c:v>
                </c:pt>
                <c:pt idx="8">
                  <c:v>2018-2019</c:v>
                </c:pt>
                <c:pt idx="9">
                  <c:v>2019-2020</c:v>
                </c:pt>
                <c:pt idx="10">
                  <c:v>2020-2021</c:v>
                </c:pt>
              </c:strCache>
            </c:strRef>
          </c:cat>
          <c:val>
            <c:numRef>
              <c:f>Sheet2!$B$7:$L$7</c:f>
              <c:numCache>
                <c:formatCode>General</c:formatCode>
                <c:ptCount val="11"/>
                <c:pt idx="0">
                  <c:v>-137</c:v>
                </c:pt>
                <c:pt idx="1">
                  <c:v>-23</c:v>
                </c:pt>
                <c:pt idx="2">
                  <c:v>-343</c:v>
                </c:pt>
                <c:pt idx="3">
                  <c:v>28.999999999999901</c:v>
                </c:pt>
                <c:pt idx="4">
                  <c:v>-393</c:v>
                </c:pt>
                <c:pt idx="5">
                  <c:v>172</c:v>
                </c:pt>
                <c:pt idx="6">
                  <c:v>-198</c:v>
                </c:pt>
                <c:pt idx="7">
                  <c:v>-413</c:v>
                </c:pt>
                <c:pt idx="8">
                  <c:v>399</c:v>
                </c:pt>
                <c:pt idx="9">
                  <c:v>-81.999999999999901</c:v>
                </c:pt>
                <c:pt idx="10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60-4927-BBC0-1C22A1FDCE28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Porto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  <c:pt idx="7">
                  <c:v>2017-2018</c:v>
                </c:pt>
                <c:pt idx="8">
                  <c:v>2018-2019</c:v>
                </c:pt>
                <c:pt idx="9">
                  <c:v>2019-2020</c:v>
                </c:pt>
                <c:pt idx="10">
                  <c:v>2020-2021</c:v>
                </c:pt>
              </c:strCache>
            </c:strRef>
          </c:cat>
          <c:val>
            <c:numRef>
              <c:f>Sheet2!$B$8:$L$8</c:f>
              <c:numCache>
                <c:formatCode>General</c:formatCode>
                <c:ptCount val="11"/>
                <c:pt idx="0">
                  <c:v>284</c:v>
                </c:pt>
                <c:pt idx="1">
                  <c:v>85.999999999999901</c:v>
                </c:pt>
                <c:pt idx="2">
                  <c:v>304</c:v>
                </c:pt>
                <c:pt idx="3">
                  <c:v>157</c:v>
                </c:pt>
                <c:pt idx="4">
                  <c:v>110.99999999999901</c:v>
                </c:pt>
                <c:pt idx="5">
                  <c:v>-189</c:v>
                </c:pt>
                <c:pt idx="6">
                  <c:v>71.999999999999901</c:v>
                </c:pt>
                <c:pt idx="7">
                  <c:v>165</c:v>
                </c:pt>
                <c:pt idx="8">
                  <c:v>73.999999999999801</c:v>
                </c:pt>
                <c:pt idx="9">
                  <c:v>272</c:v>
                </c:pt>
                <c:pt idx="1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60-4927-BBC0-1C22A1FDCE28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Man City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  <c:pt idx="7">
                  <c:v>2017-2018</c:v>
                </c:pt>
                <c:pt idx="8">
                  <c:v>2018-2019</c:v>
                </c:pt>
                <c:pt idx="9">
                  <c:v>2019-2020</c:v>
                </c:pt>
                <c:pt idx="10">
                  <c:v>2020-2021</c:v>
                </c:pt>
              </c:strCache>
            </c:strRef>
          </c:cat>
          <c:val>
            <c:numRef>
              <c:f>Sheet2!$B$10:$L$10</c:f>
              <c:numCache>
                <c:formatCode>General</c:formatCode>
                <c:ptCount val="11"/>
                <c:pt idx="0">
                  <c:v>294</c:v>
                </c:pt>
                <c:pt idx="1">
                  <c:v>663</c:v>
                </c:pt>
                <c:pt idx="2">
                  <c:v>-47</c:v>
                </c:pt>
                <c:pt idx="3">
                  <c:v>459</c:v>
                </c:pt>
                <c:pt idx="4">
                  <c:v>80</c:v>
                </c:pt>
                <c:pt idx="5">
                  <c:v>-248</c:v>
                </c:pt>
                <c:pt idx="6">
                  <c:v>-450</c:v>
                </c:pt>
                <c:pt idx="7">
                  <c:v>101</c:v>
                </c:pt>
                <c:pt idx="8">
                  <c:v>320</c:v>
                </c:pt>
                <c:pt idx="9">
                  <c:v>-47</c:v>
                </c:pt>
                <c:pt idx="10">
                  <c:v>-327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60-4927-BBC0-1C22A1FDCE28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Olympiakos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  <c:pt idx="7">
                  <c:v>2017-2018</c:v>
                </c:pt>
                <c:pt idx="8">
                  <c:v>2018-2019</c:v>
                </c:pt>
                <c:pt idx="9">
                  <c:v>2019-2020</c:v>
                </c:pt>
                <c:pt idx="10">
                  <c:v>2020-2021</c:v>
                </c:pt>
              </c:strCache>
            </c:strRef>
          </c:cat>
          <c:val>
            <c:numRef>
              <c:f>Sheet2!$B$11:$L$11</c:f>
              <c:numCache>
                <c:formatCode>General</c:formatCode>
                <c:ptCount val="11"/>
                <c:pt idx="0">
                  <c:v>486</c:v>
                </c:pt>
                <c:pt idx="1">
                  <c:v>-13</c:v>
                </c:pt>
                <c:pt idx="2">
                  <c:v>-81</c:v>
                </c:pt>
                <c:pt idx="3">
                  <c:v>166.99999999999901</c:v>
                </c:pt>
                <c:pt idx="4">
                  <c:v>68</c:v>
                </c:pt>
                <c:pt idx="5">
                  <c:v>286.99999999999898</c:v>
                </c:pt>
                <c:pt idx="6">
                  <c:v>148</c:v>
                </c:pt>
                <c:pt idx="7">
                  <c:v>-153</c:v>
                </c:pt>
                <c:pt idx="8">
                  <c:v>116</c:v>
                </c:pt>
                <c:pt idx="9">
                  <c:v>123.99999999999901</c:v>
                </c:pt>
                <c:pt idx="10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60-4927-BBC0-1C22A1FDC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038304"/>
        <c:axId val="61603207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Sheet2!$A$4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Sheet2!$B$1:$L$1</c15:sqref>
                        </c15:formulaRef>
                      </c:ext>
                    </c:extLst>
                    <c:strCache>
                      <c:ptCount val="11"/>
                      <c:pt idx="0">
                        <c:v>2010-2011</c:v>
                      </c:pt>
                      <c:pt idx="1">
                        <c:v>2011-2012</c:v>
                      </c:pt>
                      <c:pt idx="2">
                        <c:v>2012-2013</c:v>
                      </c:pt>
                      <c:pt idx="3">
                        <c:v>2013-2014</c:v>
                      </c:pt>
                      <c:pt idx="4">
                        <c:v>2014-2015</c:v>
                      </c:pt>
                      <c:pt idx="5">
                        <c:v>2015-2016</c:v>
                      </c:pt>
                      <c:pt idx="6">
                        <c:v>2016-2017</c:v>
                      </c:pt>
                      <c:pt idx="7">
                        <c:v>2017-2018</c:v>
                      </c:pt>
                      <c:pt idx="8">
                        <c:v>2018-2019</c:v>
                      </c:pt>
                      <c:pt idx="9">
                        <c:v>2019-2020</c:v>
                      </c:pt>
                      <c:pt idx="10">
                        <c:v>2020-2021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Sheet2!$B$4:$L$4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8.9999999999999805</c:v>
                      </c:pt>
                      <c:pt idx="1">
                        <c:v>-109</c:v>
                      </c:pt>
                      <c:pt idx="2">
                        <c:v>289</c:v>
                      </c:pt>
                      <c:pt idx="3">
                        <c:v>-81</c:v>
                      </c:pt>
                      <c:pt idx="4">
                        <c:v>1.99999999999997</c:v>
                      </c:pt>
                      <c:pt idx="5">
                        <c:v>-59.999999999999901</c:v>
                      </c:pt>
                      <c:pt idx="6">
                        <c:v>-311</c:v>
                      </c:pt>
                      <c:pt idx="7">
                        <c:v>-484</c:v>
                      </c:pt>
                      <c:pt idx="8">
                        <c:v>-212</c:v>
                      </c:pt>
                      <c:pt idx="9">
                        <c:v>182</c:v>
                      </c:pt>
                      <c:pt idx="10">
                        <c:v>114.99999999999901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560-4927-BBC0-1C22A1FDCE2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</c15:sqref>
                        </c15:formulaRef>
                      </c:ext>
                    </c:extLst>
                    <c:strCache>
                      <c:ptCount val="1"/>
                      <c:pt idx="0">
                        <c:v>Barcelona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Sheet2!$B$1:$L$1</c15:sqref>
                        </c15:formulaRef>
                      </c:ext>
                    </c:extLst>
                    <c:strCache>
                      <c:ptCount val="11"/>
                      <c:pt idx="0">
                        <c:v>2010-2011</c:v>
                      </c:pt>
                      <c:pt idx="1">
                        <c:v>2011-2012</c:v>
                      </c:pt>
                      <c:pt idx="2">
                        <c:v>2012-2013</c:v>
                      </c:pt>
                      <c:pt idx="3">
                        <c:v>2013-2014</c:v>
                      </c:pt>
                      <c:pt idx="4">
                        <c:v>2014-2015</c:v>
                      </c:pt>
                      <c:pt idx="5">
                        <c:v>2015-2016</c:v>
                      </c:pt>
                      <c:pt idx="6">
                        <c:v>2016-2017</c:v>
                      </c:pt>
                      <c:pt idx="7">
                        <c:v>2017-2018</c:v>
                      </c:pt>
                      <c:pt idx="8">
                        <c:v>2018-2019</c:v>
                      </c:pt>
                      <c:pt idx="9">
                        <c:v>2019-2020</c:v>
                      </c:pt>
                      <c:pt idx="10">
                        <c:v>2020-2021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-10.999999999999901</c:v>
                      </c:pt>
                      <c:pt idx="2">
                        <c:v>164</c:v>
                      </c:pt>
                      <c:pt idx="3">
                        <c:v>-64</c:v>
                      </c:pt>
                      <c:pt idx="4">
                        <c:v>-11.999999999999901</c:v>
                      </c:pt>
                      <c:pt idx="5">
                        <c:v>-103</c:v>
                      </c:pt>
                      <c:pt idx="6">
                        <c:v>-237</c:v>
                      </c:pt>
                      <c:pt idx="7">
                        <c:v>-8</c:v>
                      </c:pt>
                      <c:pt idx="8">
                        <c:v>22</c:v>
                      </c:pt>
                      <c:pt idx="9">
                        <c:v>90</c:v>
                      </c:pt>
                      <c:pt idx="10">
                        <c:v>-469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60-4927-BBC0-1C22A1FDCE2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Sheet2!$A$9</c15:sqref>
                        </c15:formulaRef>
                      </c:ext>
                    </c:extLst>
                    <c:strCache>
                      <c:ptCount val="1"/>
                      <c:pt idx="0">
                        <c:v>Paris SG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Sheet2!$B$1:$L$1</c15:sqref>
                        </c15:formulaRef>
                      </c:ext>
                    </c:extLst>
                    <c:strCache>
                      <c:ptCount val="11"/>
                      <c:pt idx="0">
                        <c:v>2010-2011</c:v>
                      </c:pt>
                      <c:pt idx="1">
                        <c:v>2011-2012</c:v>
                      </c:pt>
                      <c:pt idx="2">
                        <c:v>2012-2013</c:v>
                      </c:pt>
                      <c:pt idx="3">
                        <c:v>2013-2014</c:v>
                      </c:pt>
                      <c:pt idx="4">
                        <c:v>2014-2015</c:v>
                      </c:pt>
                      <c:pt idx="5">
                        <c:v>2015-2016</c:v>
                      </c:pt>
                      <c:pt idx="6">
                        <c:v>2016-2017</c:v>
                      </c:pt>
                      <c:pt idx="7">
                        <c:v>2017-2018</c:v>
                      </c:pt>
                      <c:pt idx="8">
                        <c:v>2018-2019</c:v>
                      </c:pt>
                      <c:pt idx="9">
                        <c:v>2019-2020</c:v>
                      </c:pt>
                      <c:pt idx="10">
                        <c:v>2020-2021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-307</c:v>
                      </c:pt>
                      <c:pt idx="1">
                        <c:v>212</c:v>
                      </c:pt>
                      <c:pt idx="2">
                        <c:v>-167</c:v>
                      </c:pt>
                      <c:pt idx="3">
                        <c:v>-52</c:v>
                      </c:pt>
                      <c:pt idx="4">
                        <c:v>4.9999999999999503</c:v>
                      </c:pt>
                      <c:pt idx="5">
                        <c:v>-44.999999999999901</c:v>
                      </c:pt>
                      <c:pt idx="6">
                        <c:v>-349</c:v>
                      </c:pt>
                      <c:pt idx="7">
                        <c:v>3</c:v>
                      </c:pt>
                      <c:pt idx="8">
                        <c:v>152</c:v>
                      </c:pt>
                      <c:pt idx="9">
                        <c:v>-1</c:v>
                      </c:pt>
                      <c:pt idx="10">
                        <c:v>-357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560-4927-BBC0-1C22A1FDCE28}"/>
                  </c:ext>
                </c:extLst>
              </c15:ser>
            </c15:filteredBarSeries>
          </c:ext>
        </c:extLst>
      </c:barChart>
      <c:catAx>
        <c:axId val="6160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6032072"/>
        <c:crosses val="autoZero"/>
        <c:auto val="1"/>
        <c:lblAlgn val="ctr"/>
        <c:lblOffset val="100"/>
        <c:noMultiLvlLbl val="0"/>
      </c:catAx>
      <c:valAx>
        <c:axId val="6160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60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Juventus</c:v>
                </c:pt>
              </c:strCache>
            </c:strRef>
          </c:tx>
          <c:spPr>
            <a:solidFill>
              <a:schemeClr val="dk1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Sheet3!$B$1:$L$1</c:f>
              <c:strCache>
                <c:ptCount val="11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  <c:pt idx="7">
                  <c:v>2017-2018</c:v>
                </c:pt>
                <c:pt idx="8">
                  <c:v>2018-2019</c:v>
                </c:pt>
                <c:pt idx="9">
                  <c:v>2019-2020</c:v>
                </c:pt>
                <c:pt idx="10">
                  <c:v>2020-2021</c:v>
                </c:pt>
              </c:strCache>
            </c:strRef>
          </c:cat>
          <c:val>
            <c:numRef>
              <c:f>Sheet3!$B$2:$L$2</c:f>
              <c:numCache>
                <c:formatCode>General</c:formatCode>
                <c:ptCount val="11"/>
                <c:pt idx="0">
                  <c:v>-558</c:v>
                </c:pt>
                <c:pt idx="1">
                  <c:v>91</c:v>
                </c:pt>
                <c:pt idx="2">
                  <c:v>61</c:v>
                </c:pt>
                <c:pt idx="3">
                  <c:v>571</c:v>
                </c:pt>
                <c:pt idx="4">
                  <c:v>441</c:v>
                </c:pt>
                <c:pt idx="5">
                  <c:v>378</c:v>
                </c:pt>
                <c:pt idx="6">
                  <c:v>491</c:v>
                </c:pt>
                <c:pt idx="7">
                  <c:v>127</c:v>
                </c:pt>
                <c:pt idx="8">
                  <c:v>98</c:v>
                </c:pt>
                <c:pt idx="9">
                  <c:v>300</c:v>
                </c:pt>
                <c:pt idx="1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E-48A3-8FD7-FA512A992F61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PSV Eindhoven</c:v>
                </c:pt>
              </c:strCache>
            </c:strRef>
          </c:tx>
          <c:spPr>
            <a:solidFill>
              <a:srgbClr val="FF0000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Sheet3!$B$1:$L$1</c:f>
              <c:strCache>
                <c:ptCount val="11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  <c:pt idx="7">
                  <c:v>2017-2018</c:v>
                </c:pt>
                <c:pt idx="8">
                  <c:v>2018-2019</c:v>
                </c:pt>
                <c:pt idx="9">
                  <c:v>2019-2020</c:v>
                </c:pt>
                <c:pt idx="10">
                  <c:v>2020-2021</c:v>
                </c:pt>
              </c:strCache>
            </c:strRef>
          </c:cat>
          <c:val>
            <c:numRef>
              <c:f>Sheet3!$B$3:$L$3</c:f>
              <c:numCache>
                <c:formatCode>General</c:formatCode>
                <c:ptCount val="11"/>
                <c:pt idx="0">
                  <c:v>-226</c:v>
                </c:pt>
                <c:pt idx="1">
                  <c:v>188</c:v>
                </c:pt>
                <c:pt idx="2">
                  <c:v>37</c:v>
                </c:pt>
                <c:pt idx="3">
                  <c:v>-146</c:v>
                </c:pt>
                <c:pt idx="4">
                  <c:v>378</c:v>
                </c:pt>
                <c:pt idx="5">
                  <c:v>-56</c:v>
                </c:pt>
                <c:pt idx="6">
                  <c:v>-26</c:v>
                </c:pt>
                <c:pt idx="7">
                  <c:v>316.99999999999898</c:v>
                </c:pt>
                <c:pt idx="8">
                  <c:v>305</c:v>
                </c:pt>
                <c:pt idx="9">
                  <c:v>-184.99999999999901</c:v>
                </c:pt>
                <c:pt idx="10">
                  <c:v>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E-48A3-8FD7-FA512A992F61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Porto</c:v>
                </c:pt>
              </c:strCache>
            </c:strRef>
          </c:tx>
          <c:spPr>
            <a:solidFill>
              <a:schemeClr val="accent1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Sheet3!$B$1:$L$1</c:f>
              <c:strCache>
                <c:ptCount val="11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  <c:pt idx="7">
                  <c:v>2017-2018</c:v>
                </c:pt>
                <c:pt idx="8">
                  <c:v>2018-2019</c:v>
                </c:pt>
                <c:pt idx="9">
                  <c:v>2019-2020</c:v>
                </c:pt>
                <c:pt idx="10">
                  <c:v>2020-2021</c:v>
                </c:pt>
              </c:strCache>
            </c:strRef>
          </c:cat>
          <c:val>
            <c:numRef>
              <c:f>Sheet3!$B$4:$L$4</c:f>
              <c:numCache>
                <c:formatCode>General</c:formatCode>
                <c:ptCount val="11"/>
                <c:pt idx="0">
                  <c:v>284</c:v>
                </c:pt>
                <c:pt idx="1">
                  <c:v>85.999999999999901</c:v>
                </c:pt>
                <c:pt idx="2">
                  <c:v>304</c:v>
                </c:pt>
                <c:pt idx="3">
                  <c:v>157</c:v>
                </c:pt>
                <c:pt idx="4">
                  <c:v>110.99999999999901</c:v>
                </c:pt>
                <c:pt idx="5">
                  <c:v>-189</c:v>
                </c:pt>
                <c:pt idx="6">
                  <c:v>71.999999999999901</c:v>
                </c:pt>
                <c:pt idx="7">
                  <c:v>165</c:v>
                </c:pt>
                <c:pt idx="8">
                  <c:v>73.999999999999801</c:v>
                </c:pt>
                <c:pt idx="9">
                  <c:v>272</c:v>
                </c:pt>
                <c:pt idx="1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E-48A3-8FD7-FA512A992F61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Manchester City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Sheet3!$B$1:$L$1</c:f>
              <c:strCache>
                <c:ptCount val="11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  <c:pt idx="7">
                  <c:v>2017-2018</c:v>
                </c:pt>
                <c:pt idx="8">
                  <c:v>2018-2019</c:v>
                </c:pt>
                <c:pt idx="9">
                  <c:v>2019-2020</c:v>
                </c:pt>
                <c:pt idx="10">
                  <c:v>2020-2021</c:v>
                </c:pt>
              </c:strCache>
            </c:strRef>
          </c:cat>
          <c:val>
            <c:numRef>
              <c:f>Sheet3!$B$5:$L$5</c:f>
              <c:numCache>
                <c:formatCode>General</c:formatCode>
                <c:ptCount val="11"/>
                <c:pt idx="0">
                  <c:v>294</c:v>
                </c:pt>
                <c:pt idx="1">
                  <c:v>663</c:v>
                </c:pt>
                <c:pt idx="2">
                  <c:v>-47</c:v>
                </c:pt>
                <c:pt idx="3">
                  <c:v>459</c:v>
                </c:pt>
                <c:pt idx="4">
                  <c:v>80</c:v>
                </c:pt>
                <c:pt idx="5">
                  <c:v>-248</c:v>
                </c:pt>
                <c:pt idx="6">
                  <c:v>-450</c:v>
                </c:pt>
                <c:pt idx="7">
                  <c:v>101</c:v>
                </c:pt>
                <c:pt idx="8">
                  <c:v>320</c:v>
                </c:pt>
                <c:pt idx="9">
                  <c:v>-47</c:v>
                </c:pt>
                <c:pt idx="10">
                  <c:v>-327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E-48A3-8FD7-FA512A992F61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Olympiakos</c:v>
                </c:pt>
              </c:strCache>
            </c:strRef>
          </c:tx>
          <c:spPr>
            <a:solidFill>
              <a:schemeClr val="lt1"/>
            </a:solidFill>
            <a:ln w="1270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Sheet3!$B$1:$L$1</c:f>
              <c:strCache>
                <c:ptCount val="11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  <c:pt idx="7">
                  <c:v>2017-2018</c:v>
                </c:pt>
                <c:pt idx="8">
                  <c:v>2018-2019</c:v>
                </c:pt>
                <c:pt idx="9">
                  <c:v>2019-2020</c:v>
                </c:pt>
                <c:pt idx="10">
                  <c:v>2020-2021</c:v>
                </c:pt>
              </c:strCache>
            </c:strRef>
          </c:cat>
          <c:val>
            <c:numRef>
              <c:f>Sheet3!$B$6:$L$6</c:f>
              <c:numCache>
                <c:formatCode>General</c:formatCode>
                <c:ptCount val="11"/>
                <c:pt idx="0">
                  <c:v>486</c:v>
                </c:pt>
                <c:pt idx="1">
                  <c:v>-13</c:v>
                </c:pt>
                <c:pt idx="2">
                  <c:v>-81</c:v>
                </c:pt>
                <c:pt idx="3">
                  <c:v>166.99999999999901</c:v>
                </c:pt>
                <c:pt idx="4">
                  <c:v>68</c:v>
                </c:pt>
                <c:pt idx="5">
                  <c:v>286.99999999999898</c:v>
                </c:pt>
                <c:pt idx="6">
                  <c:v>148</c:v>
                </c:pt>
                <c:pt idx="7">
                  <c:v>-153</c:v>
                </c:pt>
                <c:pt idx="8">
                  <c:v>116</c:v>
                </c:pt>
                <c:pt idx="9">
                  <c:v>123.99999999999901</c:v>
                </c:pt>
                <c:pt idx="10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9E-48A3-8FD7-FA512A992F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3552176"/>
        <c:axId val="613552832"/>
      </c:barChart>
      <c:catAx>
        <c:axId val="61355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2000"/>
                  <a:t>Seasons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20000"/>
              <a:lumOff val="80000"/>
            </a:schemeClr>
          </a:solidFill>
          <a:ln w="6350" cap="flat" cmpd="sng" algn="ctr">
            <a:noFill/>
            <a:prstDash val="solid"/>
            <a:miter lim="800000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3552832"/>
        <c:crosses val="autoZero"/>
        <c:auto val="1"/>
        <c:lblAlgn val="ctr"/>
        <c:lblOffset val="100"/>
        <c:noMultiLvlLbl val="0"/>
      </c:catAx>
      <c:valAx>
        <c:axId val="613552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/>
                  <a:t>Balance</a:t>
                </a:r>
                <a:r>
                  <a:rPr lang="es-MX" sz="1800" baseline="0"/>
                  <a:t> after a season bets</a:t>
                </a:r>
                <a:endParaRPr lang="es-MX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35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Balance after betting to</a:t>
            </a:r>
            <a:r>
              <a:rPr lang="en-US" baseline="0"/>
              <a:t> win every league home match</a:t>
            </a:r>
          </a:p>
          <a:p>
            <a:pPr>
              <a:defRPr/>
            </a:pPr>
            <a:r>
              <a:rPr lang="en-US" baseline="0"/>
              <a:t>from 2000 to 2021</a:t>
            </a:r>
          </a:p>
          <a:p>
            <a:pPr>
              <a:defRPr/>
            </a:pPr>
            <a:r>
              <a:rPr lang="en-US" baseline="0"/>
              <a:t>Aprox. expenses per team: $35,700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5EC-4802-BBFC-F49463536B23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EC-4802-BBFC-F49463536B23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5EC-4802-BBFC-F49463536B23}"/>
              </c:ext>
            </c:extLst>
          </c:dPt>
          <c:dLbls>
            <c:dLbl>
              <c:idx val="2"/>
              <c:spPr>
                <a:solidFill>
                  <a:srgbClr val="FF0000"/>
                </a:solidFill>
                <a:ln w="12700" cap="flat" cmpd="sng" algn="ctr">
                  <a:solidFill>
                    <a:schemeClr val="accent1">
                      <a:shade val="5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5EC-4802-BBFC-F49463536B23}"/>
                </c:ext>
              </c:extLst>
            </c:dLbl>
            <c:dLbl>
              <c:idx val="3"/>
              <c:spPr>
                <a:solidFill>
                  <a:srgbClr val="FF0000"/>
                </a:solidFill>
                <a:ln w="12700" cap="flat" cmpd="sng" algn="ctr">
                  <a:solidFill>
                    <a:schemeClr val="accent1">
                      <a:shade val="5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5EC-4802-BBFC-F49463536B23}"/>
                </c:ext>
              </c:extLst>
            </c:dLbl>
            <c:dLbl>
              <c:idx val="7"/>
              <c:spPr>
                <a:solidFill>
                  <a:srgbClr val="FF0000"/>
                </a:solidFill>
                <a:ln w="12700" cap="flat" cmpd="sng" algn="ctr">
                  <a:solidFill>
                    <a:schemeClr val="accent1">
                      <a:shade val="5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5EC-4802-BBFC-F49463536B23}"/>
                </c:ext>
              </c:extLst>
            </c:dLbl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Sheet4!$A$12:$A$21</c:f>
              <c:strCache>
                <c:ptCount val="10"/>
                <c:pt idx="0">
                  <c:v>Juventus</c:v>
                </c:pt>
                <c:pt idx="1">
                  <c:v>PSV Eindhoven</c:v>
                </c:pt>
                <c:pt idx="2">
                  <c:v>Real Madrid</c:v>
                </c:pt>
                <c:pt idx="3">
                  <c:v>Barcelona</c:v>
                </c:pt>
                <c:pt idx="4">
                  <c:v>Celtic</c:v>
                </c:pt>
                <c:pt idx="5">
                  <c:v>Rangers</c:v>
                </c:pt>
                <c:pt idx="6">
                  <c:v>Porto</c:v>
                </c:pt>
                <c:pt idx="7">
                  <c:v>Paris SG</c:v>
                </c:pt>
                <c:pt idx="8">
                  <c:v>Manchester City</c:v>
                </c:pt>
                <c:pt idx="9">
                  <c:v>Olympiakos</c:v>
                </c:pt>
              </c:strCache>
            </c:strRef>
          </c:cat>
          <c:val>
            <c:numRef>
              <c:f>Sheet4!$B$12:$B$21</c:f>
              <c:numCache>
                <c:formatCode>_-"$"* #,##0_-;\-"$"* #,##0_-;_-"$"* "-"??_-;_-@_-</c:formatCode>
                <c:ptCount val="10"/>
                <c:pt idx="0">
                  <c:v>1520.3000000000011</c:v>
                </c:pt>
                <c:pt idx="1">
                  <c:v>790.99999999999989</c:v>
                </c:pt>
                <c:pt idx="2">
                  <c:v>-295.50000000000102</c:v>
                </c:pt>
                <c:pt idx="3">
                  <c:v>-1958.3</c:v>
                </c:pt>
                <c:pt idx="4">
                  <c:v>624.099999999999</c:v>
                </c:pt>
                <c:pt idx="5">
                  <c:v>145.40000000000009</c:v>
                </c:pt>
                <c:pt idx="6">
                  <c:v>1752.7999999999956</c:v>
                </c:pt>
                <c:pt idx="7">
                  <c:v>-3524</c:v>
                </c:pt>
                <c:pt idx="8">
                  <c:v>456.39999999999918</c:v>
                </c:pt>
                <c:pt idx="9">
                  <c:v>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C-4802-BBFC-F49463536B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6101648"/>
        <c:axId val="306106896"/>
      </c:barChart>
      <c:catAx>
        <c:axId val="3061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6106896"/>
        <c:crosses val="autoZero"/>
        <c:auto val="1"/>
        <c:lblAlgn val="ctr"/>
        <c:lblOffset val="100"/>
        <c:noMultiLvlLbl val="0"/>
      </c:catAx>
      <c:valAx>
        <c:axId val="3061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Balance after a betting $100</a:t>
                </a:r>
              </a:p>
              <a:p>
                <a:pPr>
                  <a:defRPr sz="1400"/>
                </a:pPr>
                <a:r>
                  <a:rPr lang="es-MX" sz="1400"/>
                  <a:t>years</a:t>
                </a:r>
                <a:r>
                  <a:rPr lang="es-MX" sz="1400" baseline="0"/>
                  <a:t> 2000 to 2021</a:t>
                </a:r>
                <a:endParaRPr lang="es-MX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61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130969</xdr:colOff>
      <xdr:row>4</xdr:row>
      <xdr:rowOff>71438</xdr:rowOff>
    </xdr:from>
    <xdr:to>
      <xdr:col>17</xdr:col>
      <xdr:colOff>52387</xdr:colOff>
      <xdr:row>32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B06E8-E929-4AF9-8674-319460134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0.04168</cdr:x>
      <cdr:y>0.11546</cdr:y>
    </cdr:from>
    <cdr:to>
      <cdr:x>0.09275</cdr:x>
      <cdr:y>0.19573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5DD50055-29D9-49F4-85A9-B5E6EB868E55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74650" y="660400"/>
          <a:ext cx="459105" cy="459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0.13651</cdr:x>
      <cdr:y>0.44768</cdr:y>
    </cdr:from>
    <cdr:to>
      <cdr:x>0.18759</cdr:x>
      <cdr:y>0.52795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3912BEC4-79EA-4FA5-9C29-5E77C370F1DC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227138" y="2560638"/>
          <a:ext cx="459105" cy="459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0.61748</cdr:x>
      <cdr:y>0.27061</cdr:y>
    </cdr:from>
    <cdr:to>
      <cdr:x>0.675</cdr:x>
      <cdr:y>0.3647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612C4474-ADD1-42D6-A8BF-240C7C9318A9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550692" y="1547812"/>
          <a:ext cx="517049" cy="5381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0.81413</cdr:x>
      <cdr:y>0.38773</cdr:y>
    </cdr:from>
    <cdr:to>
      <cdr:x>0.8652</cdr:x>
      <cdr:y>0.468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80B84B7D-5C60-434A-B2A5-BD0CC7167E8A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318375" y="2217738"/>
          <a:ext cx="459105" cy="459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0.91046</cdr:x>
      <cdr:y>0.21316</cdr:y>
    </cdr:from>
    <cdr:to>
      <cdr:x>0.96194</cdr:x>
      <cdr:y>0.29392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170C74B1-951C-4076-AD81-27F53EAF277B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184357" y="1219199"/>
          <a:ext cx="462756" cy="4619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0.42887</cdr:x>
      <cdr:y>0.54371</cdr:y>
    </cdr:from>
    <cdr:to>
      <cdr:x>0.47823</cdr:x>
      <cdr:y>0.62254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3B9AFC81-95D5-4D43-8FBC-92DAE7C047C8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855242" y="3109912"/>
          <a:ext cx="443707" cy="450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0.52424</cdr:x>
      <cdr:y>0.81848</cdr:y>
    </cdr:from>
    <cdr:to>
      <cdr:x>0.57307</cdr:x>
      <cdr:y>0.89648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F8DA7DB9-12CD-441C-8403-73CCEEF51635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712493" y="4681537"/>
          <a:ext cx="438944" cy="4460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0.7177</cdr:x>
      <cdr:y>0.91063</cdr:y>
    </cdr:from>
    <cdr:to>
      <cdr:x>0.76878</cdr:x>
      <cdr:y>0.9909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7A1E97FE-83D1-47E2-A961-77432EAC94A7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451600" y="5208588"/>
          <a:ext cx="459105" cy="459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0.22914</cdr:x>
      <cdr:y>0.86567</cdr:y>
    </cdr:from>
    <cdr:to>
      <cdr:x>0.2856</cdr:x>
      <cdr:y>0.95171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4B0CD652-16BD-43AF-804F-19B87305F41C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059780" y="4951413"/>
          <a:ext cx="507525" cy="492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0.3283</cdr:x>
      <cdr:y>0.84985</cdr:y>
    </cdr:from>
    <cdr:to>
      <cdr:x>0.37937</cdr:x>
      <cdr:y>0.93011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49D45F8E-21F8-4EF9-A3AA-EE5AE37D4EE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951163" y="4860924"/>
          <a:ext cx="459105" cy="459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14287</xdr:rowOff>
    </xdr:from>
    <xdr:to>
      <xdr:col>16</xdr:col>
      <xdr:colOff>23813</xdr:colOff>
      <xdr:row>37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DD259-AB22-4EBF-9F4D-8F351640B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7142</xdr:colOff>
      <xdr:row>7</xdr:row>
      <xdr:rowOff>173830</xdr:rowOff>
    </xdr:from>
    <xdr:to>
      <xdr:col>12</xdr:col>
      <xdr:colOff>642937</xdr:colOff>
      <xdr:row>36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563EB-F7A0-4383-B98D-6BA7A0B80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</xdr:colOff>
      <xdr:row>9</xdr:row>
      <xdr:rowOff>173832</xdr:rowOff>
    </xdr:from>
    <xdr:to>
      <xdr:col>16</xdr:col>
      <xdr:colOff>0</xdr:colOff>
      <xdr:row>35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99067-112B-4614-9A1D-F8DB760B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workbookViewId="0">
      <selection activeCell="G1" sqref="G1"/>
    </sheetView>
  </sheetViews>
  <sheetFormatPr defaultRowHeight="14.25" x14ac:dyDescent="0.45"/>
  <sheetData>
    <row r="1" spans="1:23" x14ac:dyDescent="0.4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32</v>
      </c>
    </row>
    <row r="2" spans="1:23" x14ac:dyDescent="0.45">
      <c r="A2" t="s">
        <v>21</v>
      </c>
      <c r="B2">
        <v>-263</v>
      </c>
      <c r="C2">
        <v>-31</v>
      </c>
      <c r="D2">
        <v>212.4</v>
      </c>
      <c r="E2">
        <v>84.9</v>
      </c>
      <c r="F2">
        <v>106</v>
      </c>
      <c r="G2">
        <v>-127</v>
      </c>
      <c r="H2" s="1">
        <v>2.8421709430404001E-14</v>
      </c>
      <c r="I2">
        <v>-64</v>
      </c>
      <c r="J2">
        <v>-132.99999999999901</v>
      </c>
      <c r="K2">
        <v>-434</v>
      </c>
      <c r="L2">
        <v>-558</v>
      </c>
      <c r="M2">
        <v>91</v>
      </c>
      <c r="N2">
        <v>61</v>
      </c>
      <c r="O2">
        <v>571</v>
      </c>
      <c r="P2">
        <v>441</v>
      </c>
      <c r="Q2">
        <v>378</v>
      </c>
      <c r="R2">
        <v>491</v>
      </c>
      <c r="S2">
        <v>127</v>
      </c>
      <c r="T2">
        <v>98</v>
      </c>
      <c r="U2">
        <v>300</v>
      </c>
      <c r="V2">
        <v>169</v>
      </c>
      <c r="W2">
        <f>SUM(B2:V2)</f>
        <v>1520.3000000000011</v>
      </c>
    </row>
    <row r="3" spans="1:23" x14ac:dyDescent="0.45">
      <c r="A3" t="s">
        <v>22</v>
      </c>
      <c r="B3">
        <v>-41</v>
      </c>
      <c r="C3">
        <v>258</v>
      </c>
      <c r="D3">
        <v>64.299999999999898</v>
      </c>
      <c r="E3">
        <v>-391.3</v>
      </c>
      <c r="F3">
        <v>376</v>
      </c>
      <c r="G3">
        <v>125</v>
      </c>
      <c r="H3">
        <v>150</v>
      </c>
      <c r="I3">
        <v>-169</v>
      </c>
      <c r="J3">
        <v>-194</v>
      </c>
      <c r="K3">
        <v>48</v>
      </c>
      <c r="L3">
        <v>-226</v>
      </c>
      <c r="M3">
        <v>188</v>
      </c>
      <c r="N3">
        <v>37</v>
      </c>
      <c r="O3">
        <v>-146</v>
      </c>
      <c r="P3">
        <v>378</v>
      </c>
      <c r="Q3">
        <v>-56</v>
      </c>
      <c r="R3">
        <v>-26</v>
      </c>
      <c r="S3">
        <v>316.99999999999898</v>
      </c>
      <c r="T3">
        <v>305</v>
      </c>
      <c r="U3">
        <v>-184.99999999999901</v>
      </c>
      <c r="V3">
        <v>-21</v>
      </c>
      <c r="W3">
        <f t="shared" ref="W3:W11" si="0">SUM(B3:V3)</f>
        <v>790.99999999999989</v>
      </c>
    </row>
    <row r="4" spans="1:23" x14ac:dyDescent="0.45">
      <c r="A4" t="s">
        <v>23</v>
      </c>
      <c r="B4">
        <v>136</v>
      </c>
      <c r="C4">
        <v>-56</v>
      </c>
      <c r="D4">
        <v>-178</v>
      </c>
      <c r="E4">
        <v>-214.5</v>
      </c>
      <c r="F4">
        <v>262</v>
      </c>
      <c r="G4">
        <v>-362</v>
      </c>
      <c r="H4">
        <v>-65</v>
      </c>
      <c r="I4">
        <v>513</v>
      </c>
      <c r="J4">
        <v>17</v>
      </c>
      <c r="K4">
        <v>312</v>
      </c>
      <c r="L4">
        <v>8.9999999999999805</v>
      </c>
      <c r="M4">
        <v>-109</v>
      </c>
      <c r="N4">
        <v>289</v>
      </c>
      <c r="O4">
        <v>-81</v>
      </c>
      <c r="P4">
        <v>1.99999999999997</v>
      </c>
      <c r="Q4">
        <v>-59.999999999999901</v>
      </c>
      <c r="R4">
        <v>-311</v>
      </c>
      <c r="S4">
        <v>-484</v>
      </c>
      <c r="T4">
        <v>-212</v>
      </c>
      <c r="U4">
        <v>182</v>
      </c>
      <c r="V4">
        <v>114.99999999999901</v>
      </c>
      <c r="W4">
        <f t="shared" si="0"/>
        <v>-295.50000000000102</v>
      </c>
    </row>
    <row r="5" spans="1:23" x14ac:dyDescent="0.45">
      <c r="A5" t="s">
        <v>24</v>
      </c>
      <c r="B5">
        <v>-237</v>
      </c>
      <c r="C5">
        <v>-311</v>
      </c>
      <c r="D5">
        <v>-415.6</v>
      </c>
      <c r="E5">
        <v>-417.1</v>
      </c>
      <c r="F5">
        <v>9.4000000000000199</v>
      </c>
      <c r="G5">
        <v>38.999999999999901</v>
      </c>
      <c r="H5">
        <v>-119</v>
      </c>
      <c r="I5">
        <v>-99</v>
      </c>
      <c r="J5">
        <v>-96</v>
      </c>
      <c r="K5">
        <v>274</v>
      </c>
      <c r="L5">
        <v>42</v>
      </c>
      <c r="M5">
        <v>-10.999999999999901</v>
      </c>
      <c r="N5">
        <v>164</v>
      </c>
      <c r="O5">
        <v>-64</v>
      </c>
      <c r="P5">
        <v>-11.999999999999901</v>
      </c>
      <c r="Q5">
        <v>-103</v>
      </c>
      <c r="R5">
        <v>-237</v>
      </c>
      <c r="S5">
        <v>-8</v>
      </c>
      <c r="T5">
        <v>22</v>
      </c>
      <c r="U5">
        <v>90</v>
      </c>
      <c r="V5">
        <v>-469</v>
      </c>
      <c r="W5">
        <f t="shared" si="0"/>
        <v>-1958.3</v>
      </c>
    </row>
    <row r="6" spans="1:23" x14ac:dyDescent="0.45">
      <c r="A6" t="s">
        <v>25</v>
      </c>
      <c r="B6">
        <v>402</v>
      </c>
      <c r="C6">
        <v>251.99999999999901</v>
      </c>
      <c r="D6">
        <v>250.1</v>
      </c>
      <c r="E6">
        <v>-86.5</v>
      </c>
      <c r="F6">
        <v>-104.49999999999901</v>
      </c>
      <c r="G6">
        <v>-126</v>
      </c>
      <c r="H6">
        <v>169</v>
      </c>
      <c r="I6">
        <v>3.9999999999999698</v>
      </c>
      <c r="J6">
        <v>-157</v>
      </c>
      <c r="K6">
        <v>-5</v>
      </c>
      <c r="L6">
        <v>51.999999999999901</v>
      </c>
      <c r="M6">
        <v>356</v>
      </c>
      <c r="N6">
        <v>5</v>
      </c>
      <c r="O6">
        <v>122.99999999999901</v>
      </c>
      <c r="P6">
        <v>-30</v>
      </c>
      <c r="Q6">
        <v>-184</v>
      </c>
      <c r="R6">
        <v>150</v>
      </c>
      <c r="S6">
        <v>-567</v>
      </c>
      <c r="T6">
        <v>246</v>
      </c>
      <c r="U6">
        <v>126</v>
      </c>
      <c r="V6">
        <v>-251</v>
      </c>
      <c r="W6">
        <f t="shared" si="0"/>
        <v>624.099999999999</v>
      </c>
    </row>
    <row r="7" spans="1:23" x14ac:dyDescent="0.45">
      <c r="A7" t="s">
        <v>26</v>
      </c>
      <c r="B7">
        <v>31.999999999999901</v>
      </c>
      <c r="C7">
        <v>-240</v>
      </c>
      <c r="D7">
        <v>295.10000000000002</v>
      </c>
      <c r="E7">
        <v>-56.699999999999903</v>
      </c>
      <c r="F7">
        <v>-32.999999999999901</v>
      </c>
      <c r="G7">
        <v>-76</v>
      </c>
      <c r="H7">
        <v>-221</v>
      </c>
      <c r="I7">
        <v>538</v>
      </c>
      <c r="J7">
        <v>139</v>
      </c>
      <c r="K7">
        <v>179</v>
      </c>
      <c r="L7">
        <v>-137</v>
      </c>
      <c r="M7">
        <v>-23</v>
      </c>
      <c r="N7">
        <v>-343</v>
      </c>
      <c r="O7">
        <v>28.999999999999901</v>
      </c>
      <c r="P7">
        <v>-393</v>
      </c>
      <c r="Q7">
        <v>172</v>
      </c>
      <c r="R7">
        <v>-198</v>
      </c>
      <c r="S7">
        <v>-413</v>
      </c>
      <c r="T7">
        <v>399</v>
      </c>
      <c r="U7">
        <v>-81.999999999999901</v>
      </c>
      <c r="V7">
        <v>578</v>
      </c>
      <c r="W7">
        <f t="shared" si="0"/>
        <v>145.40000000000009</v>
      </c>
    </row>
    <row r="8" spans="1:23" x14ac:dyDescent="0.45">
      <c r="A8" t="s">
        <v>27</v>
      </c>
      <c r="B8">
        <v>250</v>
      </c>
      <c r="C8">
        <v>-224</v>
      </c>
      <c r="D8">
        <v>397.79999999999899</v>
      </c>
      <c r="E8">
        <v>431.99999999999898</v>
      </c>
      <c r="F8">
        <v>-748</v>
      </c>
      <c r="G8">
        <v>-1.00000000000001</v>
      </c>
      <c r="H8">
        <v>205</v>
      </c>
      <c r="I8">
        <v>262.99999999999898</v>
      </c>
      <c r="J8">
        <v>-375</v>
      </c>
      <c r="K8">
        <v>231</v>
      </c>
      <c r="L8">
        <v>284</v>
      </c>
      <c r="M8">
        <v>85.999999999999901</v>
      </c>
      <c r="N8">
        <v>304</v>
      </c>
      <c r="O8">
        <v>157</v>
      </c>
      <c r="P8">
        <v>110.99999999999901</v>
      </c>
      <c r="Q8">
        <v>-189</v>
      </c>
      <c r="R8">
        <v>71.999999999999901</v>
      </c>
      <c r="S8">
        <v>165</v>
      </c>
      <c r="T8">
        <v>73.999999999999801</v>
      </c>
      <c r="U8">
        <v>272</v>
      </c>
      <c r="V8">
        <v>-14</v>
      </c>
      <c r="W8">
        <f t="shared" si="0"/>
        <v>1752.7999999999956</v>
      </c>
    </row>
    <row r="9" spans="1:23" x14ac:dyDescent="0.45">
      <c r="A9" t="s">
        <v>28</v>
      </c>
      <c r="B9">
        <v>-163</v>
      </c>
      <c r="C9">
        <v>-566</v>
      </c>
      <c r="D9">
        <v>-93.5</v>
      </c>
      <c r="E9">
        <v>180.5</v>
      </c>
      <c r="F9">
        <v>-243</v>
      </c>
      <c r="G9">
        <v>-27.999999999999901</v>
      </c>
      <c r="H9">
        <v>-593</v>
      </c>
      <c r="I9">
        <v>-1198</v>
      </c>
      <c r="J9">
        <v>320</v>
      </c>
      <c r="K9">
        <v>-234</v>
      </c>
      <c r="L9">
        <v>-307</v>
      </c>
      <c r="M9">
        <v>212</v>
      </c>
      <c r="N9">
        <v>-167</v>
      </c>
      <c r="O9">
        <v>-52</v>
      </c>
      <c r="P9">
        <v>4.9999999999999503</v>
      </c>
      <c r="Q9">
        <v>-44.999999999999901</v>
      </c>
      <c r="R9">
        <v>-349</v>
      </c>
      <c r="S9">
        <v>3</v>
      </c>
      <c r="T9">
        <v>152</v>
      </c>
      <c r="U9">
        <v>-1</v>
      </c>
      <c r="V9">
        <v>-357</v>
      </c>
      <c r="W9">
        <f t="shared" si="0"/>
        <v>-3524</v>
      </c>
    </row>
    <row r="10" spans="1:23" x14ac:dyDescent="0.45">
      <c r="A10" t="s">
        <v>29</v>
      </c>
      <c r="B10">
        <v>-1028</v>
      </c>
      <c r="C10">
        <v>323</v>
      </c>
      <c r="D10">
        <v>-21.599999999999898</v>
      </c>
      <c r="E10">
        <v>-679</v>
      </c>
      <c r="F10">
        <v>107.99999999999901</v>
      </c>
      <c r="G10">
        <v>-13</v>
      </c>
      <c r="H10">
        <v>-441</v>
      </c>
      <c r="I10">
        <v>494</v>
      </c>
      <c r="J10">
        <v>661</v>
      </c>
      <c r="K10">
        <v>255</v>
      </c>
      <c r="L10">
        <v>294</v>
      </c>
      <c r="M10">
        <v>663</v>
      </c>
      <c r="N10">
        <v>-47</v>
      </c>
      <c r="O10">
        <v>459</v>
      </c>
      <c r="P10">
        <v>80</v>
      </c>
      <c r="Q10">
        <v>-248</v>
      </c>
      <c r="R10">
        <v>-450</v>
      </c>
      <c r="S10">
        <v>101</v>
      </c>
      <c r="T10">
        <v>320</v>
      </c>
      <c r="U10">
        <v>-47</v>
      </c>
      <c r="V10">
        <v>-327</v>
      </c>
      <c r="W10">
        <f t="shared" si="0"/>
        <v>456.39999999999918</v>
      </c>
    </row>
    <row r="11" spans="1:23" x14ac:dyDescent="0.45">
      <c r="A11" t="s">
        <v>30</v>
      </c>
      <c r="B11">
        <v>19.999999999999901</v>
      </c>
      <c r="C11">
        <v>-203</v>
      </c>
      <c r="D11">
        <v>18</v>
      </c>
      <c r="E11">
        <v>-276.99999999999898</v>
      </c>
      <c r="F11">
        <v>-103.99999999999901</v>
      </c>
      <c r="G11">
        <v>85</v>
      </c>
      <c r="H11">
        <v>65</v>
      </c>
      <c r="I11">
        <v>103</v>
      </c>
      <c r="J11">
        <v>145</v>
      </c>
      <c r="K11">
        <v>-309.99999999999898</v>
      </c>
      <c r="L11">
        <v>486</v>
      </c>
      <c r="M11">
        <v>-13</v>
      </c>
      <c r="N11">
        <v>-81</v>
      </c>
      <c r="O11">
        <v>166.99999999999901</v>
      </c>
      <c r="P11">
        <v>68</v>
      </c>
      <c r="Q11">
        <v>286.99999999999898</v>
      </c>
      <c r="R11">
        <v>148</v>
      </c>
      <c r="S11">
        <v>-153</v>
      </c>
      <c r="T11">
        <v>116</v>
      </c>
      <c r="U11">
        <v>123.99999999999901</v>
      </c>
      <c r="V11">
        <v>538</v>
      </c>
      <c r="W11">
        <f t="shared" si="0"/>
        <v>1229</v>
      </c>
    </row>
    <row r="12" spans="1:23" x14ac:dyDescent="0.45">
      <c r="A12" t="s">
        <v>32</v>
      </c>
      <c r="B12">
        <f>SUM(B2:B11)</f>
        <v>-892.00000000000023</v>
      </c>
      <c r="C12">
        <f t="shared" ref="C12:W12" si="1">SUM(C2:C11)</f>
        <v>-798.00000000000102</v>
      </c>
      <c r="D12">
        <f t="shared" si="1"/>
        <v>528.99999999999898</v>
      </c>
      <c r="E12">
        <f t="shared" si="1"/>
        <v>-1424.6999999999998</v>
      </c>
      <c r="F12">
        <f t="shared" si="1"/>
        <v>-371.09999999999889</v>
      </c>
      <c r="G12">
        <f t="shared" si="1"/>
        <v>-484</v>
      </c>
      <c r="H12">
        <f t="shared" si="1"/>
        <v>-850</v>
      </c>
      <c r="I12">
        <f t="shared" si="1"/>
        <v>384.99999999999898</v>
      </c>
      <c r="J12">
        <f t="shared" si="1"/>
        <v>327.00000000000102</v>
      </c>
      <c r="K12">
        <f t="shared" si="1"/>
        <v>316.00000000000102</v>
      </c>
      <c r="L12">
        <f t="shared" si="1"/>
        <v>-61.000000000000114</v>
      </c>
      <c r="M12">
        <f t="shared" si="1"/>
        <v>1440</v>
      </c>
      <c r="N12">
        <f t="shared" si="1"/>
        <v>222</v>
      </c>
      <c r="O12">
        <f t="shared" si="1"/>
        <v>1162.999999999998</v>
      </c>
      <c r="P12">
        <f t="shared" si="1"/>
        <v>649.99999999999909</v>
      </c>
      <c r="Q12">
        <f t="shared" si="1"/>
        <v>-48.000000000000796</v>
      </c>
      <c r="R12">
        <f t="shared" si="1"/>
        <v>-710.00000000000011</v>
      </c>
      <c r="S12">
        <f t="shared" si="1"/>
        <v>-912.00000000000091</v>
      </c>
      <c r="T12">
        <f t="shared" si="1"/>
        <v>1519.9999999999998</v>
      </c>
      <c r="U12">
        <f t="shared" si="1"/>
        <v>779.00000000000011</v>
      </c>
      <c r="V12">
        <f t="shared" si="1"/>
        <v>-39.000000000001023</v>
      </c>
      <c r="W12">
        <f t="shared" si="1"/>
        <v>741.19999999999391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opLeftCell="C2" workbookViewId="0">
      <selection activeCell="F37" sqref="F37"/>
    </sheetView>
  </sheetViews>
  <sheetFormatPr defaultRowHeight="14.25" x14ac:dyDescent="0.45"/>
  <cols>
    <col min="2" max="2" width="9.86328125" bestFit="1" customWidth="1"/>
  </cols>
  <sheetData>
    <row r="1" spans="1:8" x14ac:dyDescent="0.45">
      <c r="A1" t="s">
        <v>31</v>
      </c>
      <c r="B1" t="s">
        <v>32</v>
      </c>
    </row>
    <row r="2" spans="1:8" x14ac:dyDescent="0.45">
      <c r="A2" t="s">
        <v>21</v>
      </c>
      <c r="B2" s="4">
        <v>2169</v>
      </c>
      <c r="C2" s="5">
        <f>B2/17000</f>
        <v>0.12758823529411764</v>
      </c>
    </row>
    <row r="3" spans="1:8" x14ac:dyDescent="0.45">
      <c r="A3" t="s">
        <v>22</v>
      </c>
      <c r="B3" s="4">
        <v>565</v>
      </c>
      <c r="C3" s="5">
        <f t="shared" ref="C3:C11" si="0">B3/17000</f>
        <v>3.3235294117647057E-2</v>
      </c>
      <c r="H3">
        <f>17*100*11</f>
        <v>18700</v>
      </c>
    </row>
    <row r="4" spans="1:8" x14ac:dyDescent="0.45">
      <c r="A4" t="s">
        <v>23</v>
      </c>
      <c r="B4" s="4">
        <v>-660.00000000000102</v>
      </c>
      <c r="C4" s="5">
        <f t="shared" si="0"/>
        <v>-3.8823529411764764E-2</v>
      </c>
    </row>
    <row r="5" spans="1:8" x14ac:dyDescent="0.45">
      <c r="A5" t="s">
        <v>24</v>
      </c>
      <c r="B5" s="4">
        <v>-585.99999999999977</v>
      </c>
      <c r="C5" s="5">
        <f t="shared" si="0"/>
        <v>-3.4470588235294107E-2</v>
      </c>
    </row>
    <row r="6" spans="1:8" x14ac:dyDescent="0.45">
      <c r="A6" t="s">
        <v>25</v>
      </c>
      <c r="B6" s="4">
        <v>25.999999999998863</v>
      </c>
      <c r="C6" s="5">
        <f t="shared" si="0"/>
        <v>1.5294117647058154E-3</v>
      </c>
    </row>
    <row r="7" spans="1:8" x14ac:dyDescent="0.45">
      <c r="A7" t="s">
        <v>26</v>
      </c>
      <c r="B7" s="4">
        <v>-410.99999999999989</v>
      </c>
      <c r="C7" s="5">
        <f t="shared" si="0"/>
        <v>-2.4176470588235289E-2</v>
      </c>
    </row>
    <row r="8" spans="1:8" x14ac:dyDescent="0.45">
      <c r="A8" t="s">
        <v>27</v>
      </c>
      <c r="B8" s="4">
        <v>1321.9999999999986</v>
      </c>
      <c r="C8" s="5">
        <f t="shared" si="0"/>
        <v>7.7764705882352861E-2</v>
      </c>
    </row>
    <row r="9" spans="1:8" x14ac:dyDescent="0.45">
      <c r="A9" t="s">
        <v>39</v>
      </c>
      <c r="B9" s="4">
        <v>-906</v>
      </c>
      <c r="C9" s="5">
        <f t="shared" si="0"/>
        <v>-5.3294117647058825E-2</v>
      </c>
    </row>
    <row r="10" spans="1:8" x14ac:dyDescent="0.45">
      <c r="A10" t="s">
        <v>38</v>
      </c>
      <c r="B10" s="4">
        <v>798</v>
      </c>
      <c r="C10" s="5">
        <f t="shared" si="0"/>
        <v>4.6941176470588236E-2</v>
      </c>
    </row>
    <row r="11" spans="1:8" x14ac:dyDescent="0.45">
      <c r="A11" t="s">
        <v>30</v>
      </c>
      <c r="B11" s="4">
        <v>1686.999999999997</v>
      </c>
      <c r="C11" s="5">
        <f t="shared" si="0"/>
        <v>9.923529411764688E-2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sqref="A1:M11"/>
    </sheetView>
  </sheetViews>
  <sheetFormatPr defaultRowHeight="14.25" x14ac:dyDescent="0.45"/>
  <sheetData>
    <row r="1" spans="1:15" x14ac:dyDescent="0.45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32</v>
      </c>
    </row>
    <row r="2" spans="1:15" x14ac:dyDescent="0.45">
      <c r="A2" t="s">
        <v>21</v>
      </c>
      <c r="B2">
        <v>-558</v>
      </c>
      <c r="C2">
        <v>91</v>
      </c>
      <c r="D2">
        <v>61</v>
      </c>
      <c r="E2">
        <v>571</v>
      </c>
      <c r="F2">
        <v>441</v>
      </c>
      <c r="G2">
        <v>378</v>
      </c>
      <c r="H2">
        <v>491</v>
      </c>
      <c r="I2">
        <v>127</v>
      </c>
      <c r="J2">
        <v>98</v>
      </c>
      <c r="K2">
        <v>300</v>
      </c>
      <c r="L2">
        <v>169</v>
      </c>
      <c r="M2">
        <f t="shared" ref="M2:M11" si="0">SUM(B2:L2)</f>
        <v>2169</v>
      </c>
    </row>
    <row r="3" spans="1:15" x14ac:dyDescent="0.45">
      <c r="A3" t="s">
        <v>22</v>
      </c>
      <c r="B3">
        <v>-226</v>
      </c>
      <c r="C3">
        <v>188</v>
      </c>
      <c r="D3">
        <v>37</v>
      </c>
      <c r="E3">
        <v>-146</v>
      </c>
      <c r="F3">
        <v>378</v>
      </c>
      <c r="G3">
        <v>-56</v>
      </c>
      <c r="H3">
        <v>-26</v>
      </c>
      <c r="I3">
        <v>316.99999999999898</v>
      </c>
      <c r="J3">
        <v>305</v>
      </c>
      <c r="K3">
        <v>-184.99999999999901</v>
      </c>
      <c r="L3">
        <v>-21</v>
      </c>
      <c r="M3">
        <f t="shared" si="0"/>
        <v>565</v>
      </c>
    </row>
    <row r="4" spans="1:15" x14ac:dyDescent="0.45">
      <c r="A4" t="s">
        <v>23</v>
      </c>
      <c r="B4">
        <v>8.9999999999999805</v>
      </c>
      <c r="C4">
        <v>-109</v>
      </c>
      <c r="D4">
        <v>289</v>
      </c>
      <c r="E4">
        <v>-81</v>
      </c>
      <c r="F4">
        <v>1.99999999999997</v>
      </c>
      <c r="G4">
        <v>-59.999999999999901</v>
      </c>
      <c r="H4">
        <v>-311</v>
      </c>
      <c r="I4">
        <v>-484</v>
      </c>
      <c r="J4">
        <v>-212</v>
      </c>
      <c r="K4">
        <v>182</v>
      </c>
      <c r="L4">
        <v>114.99999999999901</v>
      </c>
      <c r="M4">
        <f t="shared" si="0"/>
        <v>-660.00000000000102</v>
      </c>
    </row>
    <row r="5" spans="1:15" x14ac:dyDescent="0.45">
      <c r="A5" t="s">
        <v>24</v>
      </c>
      <c r="B5">
        <v>42</v>
      </c>
      <c r="C5">
        <v>-10.999999999999901</v>
      </c>
      <c r="D5">
        <v>164</v>
      </c>
      <c r="E5">
        <v>-64</v>
      </c>
      <c r="F5">
        <v>-11.999999999999901</v>
      </c>
      <c r="G5">
        <v>-103</v>
      </c>
      <c r="H5">
        <v>-237</v>
      </c>
      <c r="I5">
        <v>-8</v>
      </c>
      <c r="J5">
        <v>22</v>
      </c>
      <c r="K5">
        <v>90</v>
      </c>
      <c r="L5">
        <v>-469</v>
      </c>
      <c r="M5">
        <f t="shared" si="0"/>
        <v>-585.99999999999977</v>
      </c>
    </row>
    <row r="6" spans="1:15" x14ac:dyDescent="0.45">
      <c r="A6" t="s">
        <v>25</v>
      </c>
      <c r="B6">
        <v>51.999999999999901</v>
      </c>
      <c r="C6">
        <v>356</v>
      </c>
      <c r="D6">
        <v>5</v>
      </c>
      <c r="E6">
        <v>122.99999999999901</v>
      </c>
      <c r="F6">
        <v>-30</v>
      </c>
      <c r="G6">
        <v>-184</v>
      </c>
      <c r="H6">
        <v>150</v>
      </c>
      <c r="I6">
        <v>-567</v>
      </c>
      <c r="J6">
        <v>246</v>
      </c>
      <c r="K6">
        <v>126</v>
      </c>
      <c r="L6">
        <v>-251</v>
      </c>
      <c r="M6">
        <f t="shared" si="0"/>
        <v>25.999999999998863</v>
      </c>
    </row>
    <row r="7" spans="1:15" x14ac:dyDescent="0.45">
      <c r="A7" t="s">
        <v>26</v>
      </c>
      <c r="B7">
        <v>-137</v>
      </c>
      <c r="C7">
        <v>-23</v>
      </c>
      <c r="D7">
        <v>-343</v>
      </c>
      <c r="E7">
        <v>28.999999999999901</v>
      </c>
      <c r="F7">
        <v>-393</v>
      </c>
      <c r="G7">
        <v>172</v>
      </c>
      <c r="H7">
        <v>-198</v>
      </c>
      <c r="I7">
        <v>-413</v>
      </c>
      <c r="J7">
        <v>399</v>
      </c>
      <c r="K7">
        <v>-81.999999999999901</v>
      </c>
      <c r="L7">
        <v>578</v>
      </c>
      <c r="M7">
        <f t="shared" si="0"/>
        <v>-410.99999999999989</v>
      </c>
    </row>
    <row r="8" spans="1:15" x14ac:dyDescent="0.45">
      <c r="A8" t="s">
        <v>27</v>
      </c>
      <c r="B8">
        <v>284</v>
      </c>
      <c r="C8">
        <v>85.999999999999901</v>
      </c>
      <c r="D8">
        <v>304</v>
      </c>
      <c r="E8">
        <v>157</v>
      </c>
      <c r="F8">
        <v>110.99999999999901</v>
      </c>
      <c r="G8">
        <v>-189</v>
      </c>
      <c r="H8">
        <v>71.999999999999901</v>
      </c>
      <c r="I8">
        <v>165</v>
      </c>
      <c r="J8">
        <v>73.999999999999801</v>
      </c>
      <c r="K8">
        <v>272</v>
      </c>
      <c r="L8">
        <v>-14</v>
      </c>
      <c r="M8">
        <f t="shared" si="0"/>
        <v>1321.9999999999986</v>
      </c>
    </row>
    <row r="9" spans="1:15" x14ac:dyDescent="0.45">
      <c r="A9" t="s">
        <v>28</v>
      </c>
      <c r="B9">
        <v>-307</v>
      </c>
      <c r="C9">
        <v>212</v>
      </c>
      <c r="D9">
        <v>-167</v>
      </c>
      <c r="E9">
        <v>-52</v>
      </c>
      <c r="F9">
        <v>4.9999999999999503</v>
      </c>
      <c r="G9">
        <v>-44.999999999999901</v>
      </c>
      <c r="H9">
        <v>-349</v>
      </c>
      <c r="I9">
        <v>3</v>
      </c>
      <c r="J9">
        <v>152</v>
      </c>
      <c r="K9">
        <v>-1</v>
      </c>
      <c r="L9">
        <v>-357</v>
      </c>
      <c r="M9">
        <f t="shared" si="0"/>
        <v>-906</v>
      </c>
    </row>
    <row r="10" spans="1:15" x14ac:dyDescent="0.45">
      <c r="A10" t="s">
        <v>29</v>
      </c>
      <c r="B10">
        <v>294</v>
      </c>
      <c r="C10">
        <v>663</v>
      </c>
      <c r="D10">
        <v>-47</v>
      </c>
      <c r="E10">
        <v>459</v>
      </c>
      <c r="F10">
        <v>80</v>
      </c>
      <c r="G10">
        <v>-248</v>
      </c>
      <c r="H10">
        <v>-450</v>
      </c>
      <c r="I10">
        <v>101</v>
      </c>
      <c r="J10">
        <v>320</v>
      </c>
      <c r="K10">
        <v>-47</v>
      </c>
      <c r="L10">
        <v>-327</v>
      </c>
      <c r="M10">
        <f t="shared" si="0"/>
        <v>798</v>
      </c>
    </row>
    <row r="11" spans="1:15" x14ac:dyDescent="0.45">
      <c r="A11" t="s">
        <v>30</v>
      </c>
      <c r="B11">
        <v>486</v>
      </c>
      <c r="C11">
        <v>-13</v>
      </c>
      <c r="D11">
        <v>-81</v>
      </c>
      <c r="E11">
        <v>166.99999999999901</v>
      </c>
      <c r="F11">
        <v>68</v>
      </c>
      <c r="G11">
        <v>286.99999999999898</v>
      </c>
      <c r="H11">
        <v>148</v>
      </c>
      <c r="I11">
        <v>-153</v>
      </c>
      <c r="J11">
        <v>116</v>
      </c>
      <c r="K11">
        <v>123.99999999999901</v>
      </c>
      <c r="L11">
        <v>538</v>
      </c>
      <c r="M11">
        <f t="shared" si="0"/>
        <v>1686.999999999997</v>
      </c>
    </row>
    <row r="12" spans="1:15" x14ac:dyDescent="0.45">
      <c r="A12" t="s">
        <v>32</v>
      </c>
      <c r="B12">
        <f t="shared" ref="B12:M12" si="1">SUM(B2:B11)</f>
        <v>-61.000000000000114</v>
      </c>
      <c r="C12">
        <f t="shared" si="1"/>
        <v>1440</v>
      </c>
      <c r="D12">
        <f t="shared" si="1"/>
        <v>222</v>
      </c>
      <c r="E12">
        <f t="shared" si="1"/>
        <v>1162.999999999998</v>
      </c>
      <c r="F12">
        <f t="shared" si="1"/>
        <v>649.99999999999909</v>
      </c>
      <c r="G12">
        <f t="shared" si="1"/>
        <v>-48.000000000000796</v>
      </c>
      <c r="H12">
        <f t="shared" si="1"/>
        <v>-710.00000000000011</v>
      </c>
      <c r="I12">
        <f t="shared" si="1"/>
        <v>-912.00000000000091</v>
      </c>
      <c r="J12">
        <f t="shared" si="1"/>
        <v>1519.9999999999998</v>
      </c>
      <c r="K12">
        <f t="shared" si="1"/>
        <v>779.00000000000011</v>
      </c>
      <c r="L12">
        <f t="shared" si="1"/>
        <v>-39.000000000001023</v>
      </c>
      <c r="M12">
        <f t="shared" si="1"/>
        <v>4003.9999999999936</v>
      </c>
    </row>
    <row r="14" spans="1:15" x14ac:dyDescent="0.45">
      <c r="O14">
        <f>17*100*10</f>
        <v>17000</v>
      </c>
    </row>
    <row r="15" spans="1:15" x14ac:dyDescent="0.45">
      <c r="O15" s="2">
        <f>M12/O14</f>
        <v>0.23552941176470552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M8" sqref="M8"/>
    </sheetView>
  </sheetViews>
  <sheetFormatPr defaultRowHeight="14.25" x14ac:dyDescent="0.45"/>
  <cols>
    <col min="1" max="1" width="13.59765625" bestFit="1" customWidth="1"/>
    <col min="14" max="14" width="1.9296875" customWidth="1"/>
    <col min="16" max="16" width="2" customWidth="1"/>
  </cols>
  <sheetData>
    <row r="1" spans="1:18" x14ac:dyDescent="0.45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32</v>
      </c>
    </row>
    <row r="2" spans="1:18" x14ac:dyDescent="0.45">
      <c r="A2" t="s">
        <v>21</v>
      </c>
      <c r="B2">
        <v>-558</v>
      </c>
      <c r="C2">
        <v>91</v>
      </c>
      <c r="D2">
        <v>61</v>
      </c>
      <c r="E2">
        <v>571</v>
      </c>
      <c r="F2">
        <v>441</v>
      </c>
      <c r="G2">
        <v>378</v>
      </c>
      <c r="H2">
        <v>491</v>
      </c>
      <c r="I2">
        <v>127</v>
      </c>
      <c r="J2">
        <v>98</v>
      </c>
      <c r="K2">
        <v>300</v>
      </c>
      <c r="L2">
        <v>169</v>
      </c>
      <c r="M2">
        <f>SUM(B2:L2)</f>
        <v>2169</v>
      </c>
      <c r="O2" t="s">
        <v>33</v>
      </c>
      <c r="Q2" t="s">
        <v>35</v>
      </c>
    </row>
    <row r="3" spans="1:18" x14ac:dyDescent="0.45">
      <c r="A3" t="s">
        <v>22</v>
      </c>
      <c r="B3">
        <v>-226</v>
      </c>
      <c r="C3">
        <v>188</v>
      </c>
      <c r="D3">
        <v>37</v>
      </c>
      <c r="E3">
        <v>-146</v>
      </c>
      <c r="F3">
        <v>378</v>
      </c>
      <c r="G3">
        <v>-56</v>
      </c>
      <c r="H3">
        <v>-26</v>
      </c>
      <c r="I3">
        <v>316.99999999999898</v>
      </c>
      <c r="J3">
        <v>305</v>
      </c>
      <c r="K3">
        <v>-184.99999999999901</v>
      </c>
      <c r="L3">
        <v>-21</v>
      </c>
      <c r="M3">
        <f>SUM(B3:L3)</f>
        <v>565</v>
      </c>
      <c r="O3">
        <f>17*100*5*11</f>
        <v>93500</v>
      </c>
      <c r="Q3">
        <v>172</v>
      </c>
      <c r="R3" s="2">
        <f>Q3/O5</f>
        <v>2.023529411764706E-2</v>
      </c>
    </row>
    <row r="4" spans="1:18" x14ac:dyDescent="0.45">
      <c r="A4" t="s">
        <v>27</v>
      </c>
      <c r="B4">
        <v>284</v>
      </c>
      <c r="C4">
        <v>85.999999999999901</v>
      </c>
      <c r="D4">
        <v>304</v>
      </c>
      <c r="E4">
        <v>157</v>
      </c>
      <c r="F4">
        <v>110.99999999999901</v>
      </c>
      <c r="G4">
        <v>-189</v>
      </c>
      <c r="H4">
        <v>71.999999999999901</v>
      </c>
      <c r="I4">
        <v>165</v>
      </c>
      <c r="J4">
        <v>73.999999999999801</v>
      </c>
      <c r="K4">
        <v>272</v>
      </c>
      <c r="L4">
        <v>-14</v>
      </c>
      <c r="M4">
        <f>SUM(B4:L4)</f>
        <v>1321.9999999999986</v>
      </c>
      <c r="O4" t="s">
        <v>34</v>
      </c>
      <c r="Q4" t="s">
        <v>36</v>
      </c>
    </row>
    <row r="5" spans="1:18" x14ac:dyDescent="0.45">
      <c r="A5" t="s">
        <v>38</v>
      </c>
      <c r="B5">
        <v>294</v>
      </c>
      <c r="C5">
        <v>663</v>
      </c>
      <c r="D5">
        <v>-47</v>
      </c>
      <c r="E5">
        <v>459</v>
      </c>
      <c r="F5">
        <v>80</v>
      </c>
      <c r="G5">
        <v>-248</v>
      </c>
      <c r="H5">
        <v>-450</v>
      </c>
      <c r="I5">
        <v>101</v>
      </c>
      <c r="J5">
        <v>320</v>
      </c>
      <c r="K5">
        <v>-47</v>
      </c>
      <c r="L5">
        <v>-327</v>
      </c>
      <c r="M5">
        <f>SUM(B5:L5)</f>
        <v>798</v>
      </c>
      <c r="O5">
        <f>17*100*5</f>
        <v>8500</v>
      </c>
      <c r="Q5">
        <v>1208</v>
      </c>
      <c r="R5" s="2">
        <f>Q5/O5</f>
        <v>0.14211764705882354</v>
      </c>
    </row>
    <row r="6" spans="1:18" x14ac:dyDescent="0.45">
      <c r="A6" t="s">
        <v>30</v>
      </c>
      <c r="B6">
        <v>486</v>
      </c>
      <c r="C6">
        <v>-13</v>
      </c>
      <c r="D6">
        <v>-81</v>
      </c>
      <c r="E6">
        <v>166.99999999999901</v>
      </c>
      <c r="F6">
        <v>68</v>
      </c>
      <c r="G6">
        <v>286.99999999999898</v>
      </c>
      <c r="H6">
        <v>148</v>
      </c>
      <c r="I6">
        <v>-153</v>
      </c>
      <c r="J6">
        <v>116</v>
      </c>
      <c r="K6">
        <v>123.99999999999901</v>
      </c>
      <c r="L6">
        <v>538</v>
      </c>
      <c r="M6">
        <f>SUM(B6:L6)</f>
        <v>1686.999999999997</v>
      </c>
      <c r="O6" s="2">
        <f>O5/O3</f>
        <v>9.0909090909090912E-2</v>
      </c>
      <c r="Q6" t="s">
        <v>37</v>
      </c>
    </row>
    <row r="7" spans="1:18" x14ac:dyDescent="0.45">
      <c r="A7" t="s">
        <v>32</v>
      </c>
      <c r="B7">
        <f t="shared" ref="B7:M7" si="0">SUM(B2:B6)</f>
        <v>280</v>
      </c>
      <c r="C7">
        <f t="shared" si="0"/>
        <v>1015</v>
      </c>
      <c r="D7">
        <f t="shared" si="0"/>
        <v>274</v>
      </c>
      <c r="E7">
        <f t="shared" si="0"/>
        <v>1207.9999999999991</v>
      </c>
      <c r="F7">
        <f t="shared" si="0"/>
        <v>1077.9999999999991</v>
      </c>
      <c r="G7">
        <f t="shared" si="0"/>
        <v>171.99999999999898</v>
      </c>
      <c r="H7">
        <f t="shared" si="0"/>
        <v>234.99999999999989</v>
      </c>
      <c r="I7">
        <f t="shared" si="0"/>
        <v>556.99999999999898</v>
      </c>
      <c r="J7">
        <f t="shared" si="0"/>
        <v>912.99999999999977</v>
      </c>
      <c r="K7">
        <f t="shared" si="0"/>
        <v>464</v>
      </c>
      <c r="L7">
        <f t="shared" si="0"/>
        <v>345</v>
      </c>
      <c r="M7">
        <f t="shared" si="0"/>
        <v>6540.9999999999955</v>
      </c>
      <c r="Q7" s="3">
        <f>AVERAGE(B7:L7)</f>
        <v>594.63636363636328</v>
      </c>
      <c r="R7" s="2">
        <f>Q7/O5</f>
        <v>6.9957219251336855E-2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"/>
  <sheetViews>
    <sheetView topLeftCell="A5" workbookViewId="0">
      <selection activeCell="M9" sqref="M9"/>
    </sheetView>
  </sheetViews>
  <sheetFormatPr defaultRowHeight="14.25" x14ac:dyDescent="0.45"/>
  <cols>
    <col min="2" max="2" width="9.86328125" bestFit="1" customWidth="1"/>
  </cols>
  <sheetData>
    <row r="1" spans="1:23" x14ac:dyDescent="0.4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32</v>
      </c>
    </row>
    <row r="2" spans="1:23" x14ac:dyDescent="0.45">
      <c r="A2" t="s">
        <v>21</v>
      </c>
      <c r="B2">
        <v>-263</v>
      </c>
      <c r="C2">
        <v>-31</v>
      </c>
      <c r="D2">
        <v>212.4</v>
      </c>
      <c r="E2">
        <v>84.9</v>
      </c>
      <c r="F2">
        <v>106</v>
      </c>
      <c r="G2">
        <v>-127</v>
      </c>
      <c r="H2" s="1">
        <v>2.8421709430404001E-14</v>
      </c>
      <c r="I2">
        <v>-64</v>
      </c>
      <c r="J2">
        <v>-132.99999999999901</v>
      </c>
      <c r="K2">
        <v>-434</v>
      </c>
      <c r="L2">
        <v>-558</v>
      </c>
      <c r="M2">
        <v>91</v>
      </c>
      <c r="N2">
        <v>61</v>
      </c>
      <c r="O2">
        <v>571</v>
      </c>
      <c r="P2">
        <v>441</v>
      </c>
      <c r="Q2">
        <v>378</v>
      </c>
      <c r="R2">
        <v>491</v>
      </c>
      <c r="S2">
        <v>127</v>
      </c>
      <c r="T2">
        <v>98</v>
      </c>
      <c r="U2">
        <v>300</v>
      </c>
      <c r="V2">
        <v>169</v>
      </c>
      <c r="W2">
        <f>SUM(B2:V2)</f>
        <v>1520.3000000000011</v>
      </c>
    </row>
    <row r="3" spans="1:23" x14ac:dyDescent="0.45">
      <c r="A3" t="s">
        <v>22</v>
      </c>
      <c r="B3">
        <v>-41</v>
      </c>
      <c r="C3">
        <v>258</v>
      </c>
      <c r="D3">
        <v>64.299999999999898</v>
      </c>
      <c r="E3">
        <v>-391.3</v>
      </c>
      <c r="F3">
        <v>376</v>
      </c>
      <c r="G3">
        <v>125</v>
      </c>
      <c r="H3">
        <v>150</v>
      </c>
      <c r="I3">
        <v>-169</v>
      </c>
      <c r="J3">
        <v>-194</v>
      </c>
      <c r="K3">
        <v>48</v>
      </c>
      <c r="L3">
        <v>-226</v>
      </c>
      <c r="M3">
        <v>188</v>
      </c>
      <c r="N3">
        <v>37</v>
      </c>
      <c r="O3">
        <v>-146</v>
      </c>
      <c r="P3">
        <v>378</v>
      </c>
      <c r="Q3">
        <v>-56</v>
      </c>
      <c r="R3">
        <v>-26</v>
      </c>
      <c r="S3">
        <v>316.99999999999898</v>
      </c>
      <c r="T3">
        <v>305</v>
      </c>
      <c r="U3">
        <v>-184.99999999999901</v>
      </c>
      <c r="V3">
        <v>-21</v>
      </c>
      <c r="W3">
        <f t="shared" ref="W3:W7" si="0">SUM(B3:V3)</f>
        <v>790.99999999999989</v>
      </c>
    </row>
    <row r="4" spans="1:23" x14ac:dyDescent="0.45">
      <c r="A4" t="s">
        <v>25</v>
      </c>
      <c r="B4">
        <v>402</v>
      </c>
      <c r="C4">
        <v>251.99999999999901</v>
      </c>
      <c r="D4">
        <v>250.1</v>
      </c>
      <c r="E4">
        <v>-86.5</v>
      </c>
      <c r="F4">
        <v>-104.49999999999901</v>
      </c>
      <c r="G4">
        <v>-126</v>
      </c>
      <c r="H4">
        <v>169</v>
      </c>
      <c r="I4">
        <v>3.9999999999999698</v>
      </c>
      <c r="J4">
        <v>-157</v>
      </c>
      <c r="K4">
        <v>-5</v>
      </c>
      <c r="L4">
        <v>51.999999999999901</v>
      </c>
      <c r="M4">
        <v>356</v>
      </c>
      <c r="N4">
        <v>5</v>
      </c>
      <c r="O4">
        <v>122.99999999999901</v>
      </c>
      <c r="P4">
        <v>-30</v>
      </c>
      <c r="Q4">
        <v>-184</v>
      </c>
      <c r="R4">
        <v>150</v>
      </c>
      <c r="S4">
        <v>-567</v>
      </c>
      <c r="T4">
        <v>246</v>
      </c>
      <c r="U4">
        <v>126</v>
      </c>
      <c r="V4">
        <v>-251</v>
      </c>
      <c r="W4">
        <f t="shared" si="0"/>
        <v>624.099999999999</v>
      </c>
    </row>
    <row r="5" spans="1:23" x14ac:dyDescent="0.45">
      <c r="A5" t="s">
        <v>27</v>
      </c>
      <c r="B5">
        <v>250</v>
      </c>
      <c r="C5">
        <v>-224</v>
      </c>
      <c r="D5">
        <v>397.79999999999899</v>
      </c>
      <c r="E5">
        <v>431.99999999999898</v>
      </c>
      <c r="F5">
        <v>-748</v>
      </c>
      <c r="G5">
        <v>-1.00000000000001</v>
      </c>
      <c r="H5">
        <v>205</v>
      </c>
      <c r="I5">
        <v>262.99999999999898</v>
      </c>
      <c r="J5">
        <v>-375</v>
      </c>
      <c r="K5">
        <v>231</v>
      </c>
      <c r="L5">
        <v>284</v>
      </c>
      <c r="M5">
        <v>85.999999999999901</v>
      </c>
      <c r="N5">
        <v>304</v>
      </c>
      <c r="O5">
        <v>157</v>
      </c>
      <c r="P5">
        <v>110.99999999999901</v>
      </c>
      <c r="Q5">
        <v>-189</v>
      </c>
      <c r="R5">
        <v>71.999999999999901</v>
      </c>
      <c r="S5">
        <v>165</v>
      </c>
      <c r="T5">
        <v>73.999999999999801</v>
      </c>
      <c r="U5">
        <v>272</v>
      </c>
      <c r="V5">
        <v>-14</v>
      </c>
      <c r="W5">
        <f t="shared" si="0"/>
        <v>1752.7999999999956</v>
      </c>
    </row>
    <row r="6" spans="1:23" x14ac:dyDescent="0.45">
      <c r="A6" t="s">
        <v>29</v>
      </c>
      <c r="B6">
        <v>-1028</v>
      </c>
      <c r="C6">
        <v>323</v>
      </c>
      <c r="D6">
        <v>-21.599999999999898</v>
      </c>
      <c r="E6">
        <v>-679</v>
      </c>
      <c r="F6">
        <v>107.99999999999901</v>
      </c>
      <c r="G6">
        <v>-13</v>
      </c>
      <c r="H6">
        <v>-441</v>
      </c>
      <c r="I6">
        <v>494</v>
      </c>
      <c r="J6">
        <v>661</v>
      </c>
      <c r="K6">
        <v>255</v>
      </c>
      <c r="L6">
        <v>294</v>
      </c>
      <c r="M6">
        <v>663</v>
      </c>
      <c r="N6">
        <v>-47</v>
      </c>
      <c r="O6">
        <v>459</v>
      </c>
      <c r="P6">
        <v>80</v>
      </c>
      <c r="Q6">
        <v>-248</v>
      </c>
      <c r="R6">
        <v>-450</v>
      </c>
      <c r="S6">
        <v>101</v>
      </c>
      <c r="T6">
        <v>320</v>
      </c>
      <c r="U6">
        <v>-47</v>
      </c>
      <c r="V6">
        <v>-327</v>
      </c>
      <c r="W6">
        <f t="shared" si="0"/>
        <v>456.39999999999918</v>
      </c>
    </row>
    <row r="7" spans="1:23" x14ac:dyDescent="0.45">
      <c r="A7" t="s">
        <v>30</v>
      </c>
      <c r="B7">
        <v>19.999999999999901</v>
      </c>
      <c r="C7">
        <v>-203</v>
      </c>
      <c r="D7">
        <v>18</v>
      </c>
      <c r="E7">
        <v>-276.99999999999898</v>
      </c>
      <c r="F7">
        <v>-103.99999999999901</v>
      </c>
      <c r="G7">
        <v>85</v>
      </c>
      <c r="H7">
        <v>65</v>
      </c>
      <c r="I7">
        <v>103</v>
      </c>
      <c r="J7">
        <v>145</v>
      </c>
      <c r="K7">
        <v>-309.99999999999898</v>
      </c>
      <c r="L7">
        <v>486</v>
      </c>
      <c r="M7">
        <v>-13</v>
      </c>
      <c r="N7">
        <v>-81</v>
      </c>
      <c r="O7">
        <v>166.99999999999901</v>
      </c>
      <c r="P7">
        <v>68</v>
      </c>
      <c r="Q7">
        <v>286.99999999999898</v>
      </c>
      <c r="R7">
        <v>148</v>
      </c>
      <c r="S7">
        <v>-153</v>
      </c>
      <c r="T7">
        <v>116</v>
      </c>
      <c r="U7">
        <v>123.99999999999901</v>
      </c>
      <c r="V7">
        <v>538</v>
      </c>
      <c r="W7">
        <f t="shared" si="0"/>
        <v>1229</v>
      </c>
    </row>
    <row r="8" spans="1:23" x14ac:dyDescent="0.45">
      <c r="A8" t="s">
        <v>32</v>
      </c>
      <c r="B8">
        <f>SUM(B2:B7)</f>
        <v>-660.00000000000011</v>
      </c>
      <c r="C8">
        <f t="shared" ref="C8:W8" si="1">SUM(C2:C7)</f>
        <v>374.99999999999898</v>
      </c>
      <c r="D8">
        <f t="shared" si="1"/>
        <v>920.99999999999909</v>
      </c>
      <c r="E8">
        <f t="shared" si="1"/>
        <v>-916.9</v>
      </c>
      <c r="F8">
        <f t="shared" si="1"/>
        <v>-366.49999999999898</v>
      </c>
      <c r="G8">
        <f t="shared" si="1"/>
        <v>-57</v>
      </c>
      <c r="H8">
        <f t="shared" si="1"/>
        <v>148</v>
      </c>
      <c r="I8">
        <f t="shared" si="1"/>
        <v>630.99999999999898</v>
      </c>
      <c r="J8">
        <f t="shared" si="1"/>
        <v>-52.999999999998977</v>
      </c>
      <c r="K8">
        <f t="shared" si="1"/>
        <v>-214.99999999999898</v>
      </c>
      <c r="L8">
        <f t="shared" si="1"/>
        <v>331.99999999999989</v>
      </c>
      <c r="M8">
        <f t="shared" si="1"/>
        <v>1371</v>
      </c>
      <c r="N8">
        <f t="shared" si="1"/>
        <v>279</v>
      </c>
      <c r="O8">
        <f t="shared" si="1"/>
        <v>1330.9999999999982</v>
      </c>
      <c r="P8">
        <f t="shared" si="1"/>
        <v>1047.9999999999991</v>
      </c>
      <c r="Q8">
        <f t="shared" si="1"/>
        <v>-12.000000000001023</v>
      </c>
      <c r="R8">
        <f t="shared" si="1"/>
        <v>384.99999999999989</v>
      </c>
      <c r="S8">
        <f t="shared" si="1"/>
        <v>-10.000000000001023</v>
      </c>
      <c r="T8">
        <f t="shared" si="1"/>
        <v>1158.9999999999998</v>
      </c>
      <c r="U8">
        <f t="shared" si="1"/>
        <v>590</v>
      </c>
      <c r="V8">
        <f t="shared" si="1"/>
        <v>94</v>
      </c>
      <c r="W8">
        <f t="shared" si="1"/>
        <v>6373.5999999999949</v>
      </c>
    </row>
    <row r="11" spans="1:23" x14ac:dyDescent="0.45">
      <c r="A11" t="s">
        <v>31</v>
      </c>
      <c r="B11" t="s">
        <v>32</v>
      </c>
    </row>
    <row r="12" spans="1:23" x14ac:dyDescent="0.45">
      <c r="A12" t="s">
        <v>21</v>
      </c>
      <c r="B12" s="4">
        <v>1520.3000000000011</v>
      </c>
    </row>
    <row r="13" spans="1:23" x14ac:dyDescent="0.45">
      <c r="A13" t="s">
        <v>22</v>
      </c>
      <c r="B13" s="4">
        <v>790.99999999999989</v>
      </c>
    </row>
    <row r="14" spans="1:23" x14ac:dyDescent="0.45">
      <c r="A14" t="s">
        <v>23</v>
      </c>
      <c r="B14" s="4">
        <v>-295.50000000000102</v>
      </c>
    </row>
    <row r="15" spans="1:23" x14ac:dyDescent="0.45">
      <c r="A15" t="s">
        <v>24</v>
      </c>
      <c r="B15" s="4">
        <v>-1958.3</v>
      </c>
    </row>
    <row r="16" spans="1:23" x14ac:dyDescent="0.45">
      <c r="A16" t="s">
        <v>25</v>
      </c>
      <c r="B16" s="4">
        <v>624.099999999999</v>
      </c>
    </row>
    <row r="17" spans="1:2" x14ac:dyDescent="0.45">
      <c r="A17" t="s">
        <v>26</v>
      </c>
      <c r="B17" s="4">
        <v>145.40000000000009</v>
      </c>
    </row>
    <row r="18" spans="1:2" x14ac:dyDescent="0.45">
      <c r="A18" t="s">
        <v>27</v>
      </c>
      <c r="B18" s="4">
        <v>1752.7999999999956</v>
      </c>
    </row>
    <row r="19" spans="1:2" x14ac:dyDescent="0.45">
      <c r="A19" t="s">
        <v>28</v>
      </c>
      <c r="B19" s="4">
        <v>-3524</v>
      </c>
    </row>
    <row r="20" spans="1:2" x14ac:dyDescent="0.45">
      <c r="A20" t="s">
        <v>38</v>
      </c>
      <c r="B20" s="4">
        <v>456.39999999999918</v>
      </c>
    </row>
    <row r="21" spans="1:2" x14ac:dyDescent="0.45">
      <c r="A21" t="s">
        <v>30</v>
      </c>
      <c r="B21" s="4">
        <v>1229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27C1-B269-4B90-A4E8-46F6171FC5D6}">
  <dimension ref="A1:X39"/>
  <sheetViews>
    <sheetView topLeftCell="D1" workbookViewId="0">
      <selection activeCell="X1" sqref="X1"/>
    </sheetView>
  </sheetViews>
  <sheetFormatPr defaultRowHeight="14.25" x14ac:dyDescent="0.45"/>
  <sheetData>
    <row r="1" spans="1:24" x14ac:dyDescent="0.45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32</v>
      </c>
      <c r="X1" t="s">
        <v>41</v>
      </c>
    </row>
    <row r="2" spans="1:24" x14ac:dyDescent="0.45">
      <c r="A2" t="s">
        <v>42</v>
      </c>
      <c r="B2">
        <v>-140</v>
      </c>
      <c r="C2">
        <v>-760</v>
      </c>
      <c r="D2">
        <v>-351.2</v>
      </c>
      <c r="E2">
        <v>793.8</v>
      </c>
      <c r="F2">
        <v>-48</v>
      </c>
      <c r="G2">
        <v>425</v>
      </c>
      <c r="H2">
        <v>656</v>
      </c>
      <c r="I2">
        <v>303</v>
      </c>
      <c r="J2">
        <v>-129</v>
      </c>
      <c r="K2">
        <v>-105</v>
      </c>
      <c r="L2">
        <v>-183</v>
      </c>
      <c r="M2">
        <v>-360</v>
      </c>
      <c r="N2">
        <v>598</v>
      </c>
      <c r="O2">
        <v>230</v>
      </c>
      <c r="P2">
        <v>122</v>
      </c>
      <c r="Q2">
        <v>705</v>
      </c>
      <c r="R2">
        <v>615</v>
      </c>
      <c r="S2">
        <v>-52.999999999999901</v>
      </c>
      <c r="T2">
        <v>220</v>
      </c>
      <c r="U2">
        <v>-318</v>
      </c>
      <c r="V2">
        <v>538</v>
      </c>
      <c r="W2">
        <v>2758.6</v>
      </c>
      <c r="X2">
        <v>131.36190476190475</v>
      </c>
    </row>
    <row r="3" spans="1:24" x14ac:dyDescent="0.45">
      <c r="A3" t="s">
        <v>43</v>
      </c>
      <c r="B3">
        <v>165</v>
      </c>
      <c r="C3">
        <v>-32</v>
      </c>
      <c r="D3">
        <v>-362</v>
      </c>
      <c r="E3">
        <v>34.700000000000003</v>
      </c>
      <c r="F3">
        <v>-118</v>
      </c>
      <c r="G3">
        <v>75</v>
      </c>
      <c r="H3">
        <v>467</v>
      </c>
      <c r="I3">
        <v>-604</v>
      </c>
      <c r="J3">
        <v>295</v>
      </c>
      <c r="K3">
        <v>834</v>
      </c>
      <c r="L3">
        <v>-436</v>
      </c>
      <c r="M3">
        <v>100</v>
      </c>
      <c r="N3">
        <v>84.999999999999901</v>
      </c>
      <c r="O3">
        <v>-144</v>
      </c>
      <c r="P3">
        <v>335</v>
      </c>
      <c r="Q3">
        <v>-69</v>
      </c>
      <c r="R3">
        <v>825</v>
      </c>
      <c r="S3">
        <v>10.999999999999901</v>
      </c>
      <c r="T3">
        <v>-105</v>
      </c>
      <c r="U3">
        <v>488</v>
      </c>
      <c r="V3">
        <v>-76</v>
      </c>
      <c r="W3">
        <v>1768.6999999999998</v>
      </c>
      <c r="X3">
        <v>84.223809523809521</v>
      </c>
    </row>
    <row r="4" spans="1:24" x14ac:dyDescent="0.45">
      <c r="A4" t="s">
        <v>27</v>
      </c>
      <c r="B4">
        <v>250</v>
      </c>
      <c r="C4">
        <v>-224</v>
      </c>
      <c r="D4">
        <v>397.79999999999899</v>
      </c>
      <c r="E4">
        <v>431.99999999999898</v>
      </c>
      <c r="F4">
        <v>-748</v>
      </c>
      <c r="G4">
        <v>-1.00000000000001</v>
      </c>
      <c r="H4">
        <v>205</v>
      </c>
      <c r="I4">
        <v>262.99999999999898</v>
      </c>
      <c r="J4">
        <v>-375</v>
      </c>
      <c r="K4">
        <v>231</v>
      </c>
      <c r="L4">
        <v>284</v>
      </c>
      <c r="M4">
        <v>85.999999999999901</v>
      </c>
      <c r="N4">
        <v>304</v>
      </c>
      <c r="O4">
        <v>157</v>
      </c>
      <c r="P4">
        <v>110.99999999999901</v>
      </c>
      <c r="Q4">
        <v>-189</v>
      </c>
      <c r="R4">
        <v>71.999999999999901</v>
      </c>
      <c r="S4">
        <v>165</v>
      </c>
      <c r="T4">
        <v>73.999999999999801</v>
      </c>
      <c r="U4">
        <v>272</v>
      </c>
      <c r="V4">
        <v>-14</v>
      </c>
      <c r="W4">
        <v>1752.7999999999956</v>
      </c>
      <c r="X4">
        <v>83.466666666666455</v>
      </c>
    </row>
    <row r="5" spans="1:24" x14ac:dyDescent="0.45">
      <c r="A5" t="s">
        <v>44</v>
      </c>
      <c r="B5">
        <v>-655</v>
      </c>
      <c r="C5">
        <v>-55</v>
      </c>
      <c r="D5">
        <v>372.5</v>
      </c>
      <c r="E5">
        <v>-232.1</v>
      </c>
      <c r="F5">
        <v>-20</v>
      </c>
      <c r="G5">
        <v>-277</v>
      </c>
      <c r="H5">
        <v>-543</v>
      </c>
      <c r="I5">
        <v>-329</v>
      </c>
      <c r="J5">
        <v>-657</v>
      </c>
      <c r="K5">
        <v>703</v>
      </c>
      <c r="L5">
        <v>1055</v>
      </c>
      <c r="M5">
        <v>93</v>
      </c>
      <c r="N5">
        <v>847</v>
      </c>
      <c r="O5">
        <v>566</v>
      </c>
      <c r="P5">
        <v>1385</v>
      </c>
      <c r="Q5">
        <v>43</v>
      </c>
      <c r="R5">
        <v>156</v>
      </c>
      <c r="S5">
        <v>4</v>
      </c>
      <c r="T5">
        <v>-290</v>
      </c>
      <c r="U5">
        <v>-160</v>
      </c>
      <c r="V5">
        <v>-402</v>
      </c>
      <c r="W5">
        <v>1604.4</v>
      </c>
      <c r="X5">
        <v>76.400000000000006</v>
      </c>
    </row>
    <row r="6" spans="1:24" x14ac:dyDescent="0.45">
      <c r="A6" t="s">
        <v>21</v>
      </c>
      <c r="B6">
        <v>-263</v>
      </c>
      <c r="C6">
        <v>-31</v>
      </c>
      <c r="D6">
        <v>212.4</v>
      </c>
      <c r="E6">
        <v>84.9</v>
      </c>
      <c r="F6">
        <v>106</v>
      </c>
      <c r="G6">
        <v>-127</v>
      </c>
      <c r="H6">
        <v>2.8421709430404001E-14</v>
      </c>
      <c r="I6">
        <v>-64</v>
      </c>
      <c r="J6">
        <v>-132.99999999999901</v>
      </c>
      <c r="K6">
        <v>-434</v>
      </c>
      <c r="L6">
        <v>-558</v>
      </c>
      <c r="M6">
        <v>91</v>
      </c>
      <c r="N6">
        <v>61</v>
      </c>
      <c r="O6">
        <v>571</v>
      </c>
      <c r="P6">
        <v>441</v>
      </c>
      <c r="Q6">
        <v>378</v>
      </c>
      <c r="R6">
        <v>491</v>
      </c>
      <c r="S6">
        <v>127</v>
      </c>
      <c r="T6">
        <v>98</v>
      </c>
      <c r="U6">
        <v>300</v>
      </c>
      <c r="V6">
        <v>169</v>
      </c>
      <c r="W6">
        <v>1520.3000000000011</v>
      </c>
      <c r="X6">
        <v>72.395238095238142</v>
      </c>
    </row>
    <row r="7" spans="1:24" x14ac:dyDescent="0.45">
      <c r="A7" t="s">
        <v>45</v>
      </c>
      <c r="B7">
        <v>503</v>
      </c>
      <c r="C7">
        <v>164</v>
      </c>
      <c r="D7">
        <v>-318.7</v>
      </c>
      <c r="E7">
        <v>-57.7</v>
      </c>
      <c r="F7">
        <v>358</v>
      </c>
      <c r="G7">
        <v>-46</v>
      </c>
      <c r="H7">
        <v>-267</v>
      </c>
      <c r="I7">
        <v>259</v>
      </c>
      <c r="J7">
        <v>206</v>
      </c>
      <c r="K7">
        <v>152</v>
      </c>
      <c r="L7">
        <v>230.99999999999901</v>
      </c>
      <c r="M7">
        <v>370</v>
      </c>
      <c r="N7">
        <v>288</v>
      </c>
      <c r="O7">
        <v>290</v>
      </c>
      <c r="P7">
        <v>212</v>
      </c>
      <c r="Q7">
        <v>289</v>
      </c>
      <c r="R7">
        <v>-476</v>
      </c>
      <c r="S7">
        <v>-101</v>
      </c>
      <c r="T7">
        <v>-488</v>
      </c>
      <c r="U7">
        <v>76.999999999999901</v>
      </c>
      <c r="V7">
        <v>-395</v>
      </c>
      <c r="W7">
        <v>1249.599999999999</v>
      </c>
      <c r="X7">
        <v>59.504761904761857</v>
      </c>
    </row>
    <row r="8" spans="1:24" x14ac:dyDescent="0.45">
      <c r="A8" t="s">
        <v>30</v>
      </c>
      <c r="B8">
        <v>19.999999999999901</v>
      </c>
      <c r="C8">
        <v>-203</v>
      </c>
      <c r="D8">
        <v>18</v>
      </c>
      <c r="E8">
        <v>-276.99999999999898</v>
      </c>
      <c r="F8">
        <v>-103.99999999999901</v>
      </c>
      <c r="G8">
        <v>85</v>
      </c>
      <c r="H8">
        <v>65</v>
      </c>
      <c r="I8">
        <v>103</v>
      </c>
      <c r="J8">
        <v>145</v>
      </c>
      <c r="K8">
        <v>-309.99999999999898</v>
      </c>
      <c r="L8">
        <v>486</v>
      </c>
      <c r="M8">
        <v>-13</v>
      </c>
      <c r="N8">
        <v>-81</v>
      </c>
      <c r="O8">
        <v>166.99999999999901</v>
      </c>
      <c r="P8">
        <v>68</v>
      </c>
      <c r="Q8">
        <v>286.99999999999898</v>
      </c>
      <c r="R8">
        <v>148</v>
      </c>
      <c r="S8">
        <v>-153</v>
      </c>
      <c r="T8">
        <v>116</v>
      </c>
      <c r="U8">
        <v>123.99999999999901</v>
      </c>
      <c r="V8">
        <v>538</v>
      </c>
      <c r="W8">
        <v>1229</v>
      </c>
      <c r="X8">
        <v>58.523809523809526</v>
      </c>
    </row>
    <row r="9" spans="1:24" x14ac:dyDescent="0.45">
      <c r="A9" t="s">
        <v>22</v>
      </c>
      <c r="B9">
        <v>-41</v>
      </c>
      <c r="C9">
        <v>258</v>
      </c>
      <c r="D9">
        <v>64.299999999999898</v>
      </c>
      <c r="E9">
        <v>-391.3</v>
      </c>
      <c r="F9">
        <v>376</v>
      </c>
      <c r="G9">
        <v>125</v>
      </c>
      <c r="H9">
        <v>150</v>
      </c>
      <c r="I9">
        <v>-169</v>
      </c>
      <c r="J9">
        <v>-194</v>
      </c>
      <c r="K9">
        <v>48</v>
      </c>
      <c r="L9">
        <v>-226</v>
      </c>
      <c r="M9">
        <v>188</v>
      </c>
      <c r="N9">
        <v>37</v>
      </c>
      <c r="O9">
        <v>-146</v>
      </c>
      <c r="P9">
        <v>378</v>
      </c>
      <c r="Q9">
        <v>-56</v>
      </c>
      <c r="R9">
        <v>-26</v>
      </c>
      <c r="S9">
        <v>316.99999999999898</v>
      </c>
      <c r="T9">
        <v>305</v>
      </c>
      <c r="U9">
        <v>-184.99999999999901</v>
      </c>
      <c r="V9">
        <v>-21</v>
      </c>
      <c r="W9">
        <v>790.99999999999989</v>
      </c>
      <c r="X9">
        <v>37.666666666666664</v>
      </c>
    </row>
    <row r="10" spans="1:24" x14ac:dyDescent="0.45">
      <c r="A10" t="s">
        <v>46</v>
      </c>
      <c r="B10">
        <v>-433</v>
      </c>
      <c r="C10">
        <v>-183</v>
      </c>
      <c r="D10">
        <v>162.69999999999999</v>
      </c>
      <c r="E10">
        <v>397.1</v>
      </c>
      <c r="F10">
        <v>-262</v>
      </c>
      <c r="G10">
        <v>146.99999999999901</v>
      </c>
      <c r="H10">
        <v>-349</v>
      </c>
      <c r="I10">
        <v>26</v>
      </c>
      <c r="J10">
        <v>-140</v>
      </c>
      <c r="K10">
        <v>193</v>
      </c>
      <c r="L10">
        <v>-42</v>
      </c>
      <c r="M10">
        <v>259</v>
      </c>
      <c r="N10">
        <v>-362</v>
      </c>
      <c r="O10">
        <v>352</v>
      </c>
      <c r="P10">
        <v>-127</v>
      </c>
      <c r="Q10">
        <v>498</v>
      </c>
      <c r="R10">
        <v>242</v>
      </c>
      <c r="S10">
        <v>368</v>
      </c>
      <c r="T10">
        <v>6</v>
      </c>
      <c r="U10">
        <v>68</v>
      </c>
      <c r="V10">
        <v>-139</v>
      </c>
      <c r="W10">
        <v>681.79999999999905</v>
      </c>
      <c r="X10">
        <v>32.466666666666619</v>
      </c>
    </row>
    <row r="11" spans="1:24" x14ac:dyDescent="0.45">
      <c r="A11" t="s">
        <v>25</v>
      </c>
      <c r="B11">
        <v>402</v>
      </c>
      <c r="C11">
        <v>251.99999999999901</v>
      </c>
      <c r="D11">
        <v>250.1</v>
      </c>
      <c r="E11">
        <v>-86.5</v>
      </c>
      <c r="F11">
        <v>-104.49999999999901</v>
      </c>
      <c r="G11">
        <v>-126</v>
      </c>
      <c r="H11">
        <v>169</v>
      </c>
      <c r="I11">
        <v>3.9999999999999698</v>
      </c>
      <c r="J11">
        <v>-157</v>
      </c>
      <c r="K11">
        <v>-5</v>
      </c>
      <c r="L11">
        <v>51.999999999999901</v>
      </c>
      <c r="M11">
        <v>356</v>
      </c>
      <c r="N11">
        <v>5</v>
      </c>
      <c r="O11">
        <v>122.99999999999901</v>
      </c>
      <c r="P11">
        <v>-30</v>
      </c>
      <c r="Q11">
        <v>-184</v>
      </c>
      <c r="R11">
        <v>150</v>
      </c>
      <c r="S11">
        <v>-567</v>
      </c>
      <c r="T11">
        <v>246</v>
      </c>
      <c r="U11">
        <v>126</v>
      </c>
      <c r="V11">
        <v>-251</v>
      </c>
      <c r="W11">
        <v>624.099999999999</v>
      </c>
      <c r="X11">
        <v>29.719047619047572</v>
      </c>
    </row>
    <row r="12" spans="1:24" x14ac:dyDescent="0.45">
      <c r="A12" t="s">
        <v>29</v>
      </c>
      <c r="B12">
        <v>-1028</v>
      </c>
      <c r="C12">
        <v>323</v>
      </c>
      <c r="D12">
        <v>-21.599999999999898</v>
      </c>
      <c r="E12">
        <v>-679</v>
      </c>
      <c r="F12">
        <v>107.99999999999901</v>
      </c>
      <c r="G12">
        <v>-13</v>
      </c>
      <c r="H12">
        <v>-441</v>
      </c>
      <c r="I12">
        <v>494</v>
      </c>
      <c r="J12">
        <v>661</v>
      </c>
      <c r="K12">
        <v>255</v>
      </c>
      <c r="L12">
        <v>294</v>
      </c>
      <c r="M12">
        <v>663</v>
      </c>
      <c r="N12">
        <v>-47</v>
      </c>
      <c r="O12">
        <v>459</v>
      </c>
      <c r="P12">
        <v>80</v>
      </c>
      <c r="Q12">
        <v>-248</v>
      </c>
      <c r="R12">
        <v>-450</v>
      </c>
      <c r="S12">
        <v>101</v>
      </c>
      <c r="T12">
        <v>320</v>
      </c>
      <c r="U12">
        <v>-47</v>
      </c>
      <c r="V12">
        <v>-327</v>
      </c>
      <c r="W12">
        <v>456.39999999999918</v>
      </c>
      <c r="X12">
        <v>21.733333333333295</v>
      </c>
    </row>
    <row r="13" spans="1:24" x14ac:dyDescent="0.45">
      <c r="A13" t="s">
        <v>47</v>
      </c>
      <c r="B13">
        <v>234</v>
      </c>
      <c r="C13">
        <v>-298</v>
      </c>
      <c r="D13">
        <v>93.899999999999906</v>
      </c>
      <c r="E13">
        <v>-113.99999999999901</v>
      </c>
      <c r="F13">
        <v>458</v>
      </c>
      <c r="G13">
        <v>111.99999999999901</v>
      </c>
      <c r="H13">
        <v>249</v>
      </c>
      <c r="I13">
        <v>253</v>
      </c>
      <c r="J13">
        <v>283</v>
      </c>
      <c r="K13">
        <v>66</v>
      </c>
      <c r="L13">
        <v>-42</v>
      </c>
      <c r="M13">
        <v>282</v>
      </c>
      <c r="N13">
        <v>77</v>
      </c>
      <c r="O13">
        <v>115</v>
      </c>
      <c r="P13">
        <v>-478</v>
      </c>
      <c r="Q13">
        <v>-97</v>
      </c>
      <c r="R13">
        <v>-102</v>
      </c>
      <c r="S13">
        <v>-179</v>
      </c>
      <c r="T13">
        <v>-251</v>
      </c>
      <c r="U13">
        <v>-340</v>
      </c>
      <c r="V13">
        <v>97.999999999999901</v>
      </c>
      <c r="W13">
        <v>419.89999999999975</v>
      </c>
      <c r="X13">
        <v>19.995238095238083</v>
      </c>
    </row>
    <row r="14" spans="1:24" x14ac:dyDescent="0.45">
      <c r="A14" t="s">
        <v>48</v>
      </c>
      <c r="B14">
        <v>68</v>
      </c>
      <c r="C14">
        <v>-571</v>
      </c>
      <c r="D14">
        <v>375.4</v>
      </c>
      <c r="E14">
        <v>-346.1</v>
      </c>
      <c r="F14">
        <v>-164</v>
      </c>
      <c r="G14">
        <v>135</v>
      </c>
      <c r="H14">
        <v>59</v>
      </c>
      <c r="I14">
        <v>421</v>
      </c>
      <c r="J14">
        <v>198</v>
      </c>
      <c r="K14">
        <v>227</v>
      </c>
      <c r="L14">
        <v>737</v>
      </c>
      <c r="M14">
        <v>116.99999999999901</v>
      </c>
      <c r="N14">
        <v>260</v>
      </c>
      <c r="O14">
        <v>-575</v>
      </c>
      <c r="P14">
        <v>249</v>
      </c>
      <c r="Q14">
        <v>162</v>
      </c>
      <c r="R14">
        <v>-477</v>
      </c>
      <c r="S14">
        <v>355</v>
      </c>
      <c r="T14">
        <v>-477</v>
      </c>
      <c r="U14">
        <v>122</v>
      </c>
      <c r="V14">
        <v>-534</v>
      </c>
      <c r="W14">
        <v>341.29999999999905</v>
      </c>
      <c r="X14">
        <v>16.252380952380907</v>
      </c>
    </row>
    <row r="15" spans="1:24" x14ac:dyDescent="0.45">
      <c r="A15" t="s">
        <v>49</v>
      </c>
      <c r="B15">
        <v>55</v>
      </c>
      <c r="C15">
        <v>-193</v>
      </c>
      <c r="D15">
        <v>502.4</v>
      </c>
      <c r="E15">
        <v>-97.899999999999906</v>
      </c>
      <c r="F15">
        <v>-235</v>
      </c>
      <c r="G15">
        <v>226</v>
      </c>
      <c r="H15">
        <v>-125</v>
      </c>
      <c r="I15">
        <v>-75</v>
      </c>
      <c r="J15">
        <v>-227</v>
      </c>
      <c r="K15">
        <v>-423</v>
      </c>
      <c r="L15">
        <v>42</v>
      </c>
      <c r="M15">
        <v>525</v>
      </c>
      <c r="N15">
        <v>409</v>
      </c>
      <c r="O15">
        <v>-51</v>
      </c>
      <c r="P15">
        <v>-263</v>
      </c>
      <c r="Q15">
        <v>-176</v>
      </c>
      <c r="R15">
        <v>315</v>
      </c>
      <c r="S15">
        <v>-226</v>
      </c>
      <c r="T15">
        <v>613</v>
      </c>
      <c r="U15">
        <v>7</v>
      </c>
      <c r="V15">
        <v>-293</v>
      </c>
      <c r="W15">
        <v>309.5</v>
      </c>
      <c r="X15">
        <v>14.738095238095237</v>
      </c>
    </row>
    <row r="16" spans="1:24" x14ac:dyDescent="0.45">
      <c r="A16" t="s">
        <v>26</v>
      </c>
      <c r="B16">
        <v>31.999999999999901</v>
      </c>
      <c r="C16">
        <v>-240</v>
      </c>
      <c r="D16">
        <v>295.10000000000002</v>
      </c>
      <c r="E16">
        <v>-56.699999999999903</v>
      </c>
      <c r="F16">
        <v>-32.999999999999901</v>
      </c>
      <c r="G16">
        <v>-76</v>
      </c>
      <c r="H16">
        <v>-221</v>
      </c>
      <c r="I16">
        <v>538</v>
      </c>
      <c r="J16">
        <v>139</v>
      </c>
      <c r="K16">
        <v>179</v>
      </c>
      <c r="L16">
        <v>-137</v>
      </c>
      <c r="M16">
        <v>-23</v>
      </c>
      <c r="N16">
        <v>-343</v>
      </c>
      <c r="O16">
        <v>28.999999999999901</v>
      </c>
      <c r="P16">
        <v>-393</v>
      </c>
      <c r="Q16">
        <v>172</v>
      </c>
      <c r="R16">
        <v>-198</v>
      </c>
      <c r="S16">
        <v>-413</v>
      </c>
      <c r="T16">
        <v>399</v>
      </c>
      <c r="U16">
        <v>-81.999999999999901</v>
      </c>
      <c r="V16">
        <v>578</v>
      </c>
      <c r="W16">
        <v>145.40000000000009</v>
      </c>
      <c r="X16">
        <v>6.9238095238095285</v>
      </c>
    </row>
    <row r="17" spans="1:24" x14ac:dyDescent="0.45">
      <c r="A17" t="s">
        <v>50</v>
      </c>
      <c r="B17">
        <v>-104</v>
      </c>
      <c r="C17">
        <v>158</v>
      </c>
      <c r="D17">
        <v>-292.8</v>
      </c>
      <c r="E17">
        <v>282.29999999999899</v>
      </c>
      <c r="F17">
        <v>-1008.9</v>
      </c>
      <c r="G17">
        <v>-37.999999999999901</v>
      </c>
      <c r="H17">
        <v>-14</v>
      </c>
      <c r="I17">
        <v>332</v>
      </c>
      <c r="J17">
        <v>178</v>
      </c>
      <c r="K17">
        <v>614</v>
      </c>
      <c r="L17">
        <v>80</v>
      </c>
      <c r="M17">
        <v>-247</v>
      </c>
      <c r="N17">
        <v>14</v>
      </c>
      <c r="O17">
        <v>344</v>
      </c>
      <c r="P17">
        <v>-396</v>
      </c>
      <c r="Q17">
        <v>218</v>
      </c>
      <c r="R17">
        <v>374</v>
      </c>
      <c r="S17">
        <v>-402</v>
      </c>
      <c r="T17">
        <v>15</v>
      </c>
      <c r="U17">
        <v>-239</v>
      </c>
      <c r="V17">
        <v>210</v>
      </c>
      <c r="W17">
        <v>77.599999999999113</v>
      </c>
      <c r="X17">
        <v>3.6952380952380528</v>
      </c>
    </row>
    <row r="18" spans="1:24" x14ac:dyDescent="0.45">
      <c r="A18" t="s">
        <v>51</v>
      </c>
      <c r="B18">
        <v>388</v>
      </c>
      <c r="C18">
        <v>-191</v>
      </c>
      <c r="D18">
        <v>138.19999999999899</v>
      </c>
      <c r="E18">
        <v>212.7</v>
      </c>
      <c r="F18">
        <v>-115</v>
      </c>
      <c r="G18">
        <v>21</v>
      </c>
      <c r="H18">
        <v>-79</v>
      </c>
      <c r="I18">
        <v>100</v>
      </c>
      <c r="J18">
        <v>-186</v>
      </c>
      <c r="K18">
        <v>95</v>
      </c>
      <c r="L18">
        <v>-258</v>
      </c>
      <c r="M18">
        <v>-9</v>
      </c>
      <c r="N18">
        <v>-332</v>
      </c>
      <c r="O18">
        <v>-9</v>
      </c>
      <c r="P18">
        <v>-179</v>
      </c>
      <c r="Q18">
        <v>-93.999999999999901</v>
      </c>
      <c r="R18">
        <v>157</v>
      </c>
      <c r="S18">
        <v>282</v>
      </c>
      <c r="T18">
        <v>427</v>
      </c>
      <c r="U18">
        <v>-20</v>
      </c>
      <c r="V18">
        <v>-311</v>
      </c>
      <c r="W18">
        <v>37.899999999999068</v>
      </c>
      <c r="X18">
        <v>1.8047619047618604</v>
      </c>
    </row>
    <row r="19" spans="1:24" x14ac:dyDescent="0.45">
      <c r="A19" t="s">
        <v>52</v>
      </c>
      <c r="B19">
        <v>-373</v>
      </c>
      <c r="C19">
        <v>439</v>
      </c>
      <c r="D19">
        <v>-22.599999999999898</v>
      </c>
      <c r="E19">
        <v>-405.29999999999899</v>
      </c>
      <c r="F19">
        <v>142</v>
      </c>
      <c r="G19">
        <v>172.99999999999901</v>
      </c>
      <c r="H19">
        <v>-265</v>
      </c>
      <c r="I19">
        <v>164</v>
      </c>
      <c r="J19">
        <v>-69</v>
      </c>
      <c r="K19">
        <v>-230</v>
      </c>
      <c r="L19">
        <v>-490</v>
      </c>
      <c r="M19">
        <v>271</v>
      </c>
      <c r="N19">
        <v>213</v>
      </c>
      <c r="O19">
        <v>197</v>
      </c>
      <c r="P19">
        <v>205</v>
      </c>
      <c r="Q19">
        <v>-255</v>
      </c>
      <c r="R19">
        <v>-109</v>
      </c>
      <c r="S19">
        <v>577</v>
      </c>
      <c r="T19">
        <v>190</v>
      </c>
      <c r="U19">
        <v>-275</v>
      </c>
      <c r="V19">
        <v>-252</v>
      </c>
      <c r="W19">
        <v>-174.89999999999986</v>
      </c>
      <c r="X19">
        <v>-8.3285714285714221</v>
      </c>
    </row>
    <row r="20" spans="1:24" x14ac:dyDescent="0.45">
      <c r="A20" t="s">
        <v>23</v>
      </c>
      <c r="B20">
        <v>136</v>
      </c>
      <c r="C20">
        <v>-56</v>
      </c>
      <c r="D20">
        <v>-178</v>
      </c>
      <c r="E20">
        <v>-214.5</v>
      </c>
      <c r="F20">
        <v>262</v>
      </c>
      <c r="G20">
        <v>-362</v>
      </c>
      <c r="H20">
        <v>-65</v>
      </c>
      <c r="I20">
        <v>513</v>
      </c>
      <c r="J20">
        <v>17</v>
      </c>
      <c r="K20">
        <v>312</v>
      </c>
      <c r="L20">
        <v>8.9999999999999805</v>
      </c>
      <c r="M20">
        <v>-109</v>
      </c>
      <c r="N20">
        <v>289</v>
      </c>
      <c r="O20">
        <v>-81</v>
      </c>
      <c r="P20">
        <v>1.99999999999997</v>
      </c>
      <c r="Q20">
        <v>-59.999999999999901</v>
      </c>
      <c r="R20">
        <v>-311</v>
      </c>
      <c r="S20">
        <v>-484</v>
      </c>
      <c r="T20">
        <v>-212</v>
      </c>
      <c r="U20">
        <v>182</v>
      </c>
      <c r="V20">
        <v>114.99999999999901</v>
      </c>
      <c r="W20">
        <v>-295.50000000000102</v>
      </c>
      <c r="X20">
        <v>-14.071428571428621</v>
      </c>
    </row>
    <row r="21" spans="1:24" x14ac:dyDescent="0.45">
      <c r="A21" t="s">
        <v>53</v>
      </c>
      <c r="B21">
        <v>-186</v>
      </c>
      <c r="C21">
        <v>-233</v>
      </c>
      <c r="D21">
        <v>-110.8</v>
      </c>
      <c r="E21">
        <v>-44.199999999999903</v>
      </c>
      <c r="F21">
        <v>722</v>
      </c>
      <c r="G21">
        <v>-364</v>
      </c>
      <c r="H21">
        <v>343</v>
      </c>
      <c r="I21">
        <v>426</v>
      </c>
      <c r="J21">
        <v>185</v>
      </c>
      <c r="K21">
        <v>314</v>
      </c>
      <c r="L21">
        <v>300</v>
      </c>
      <c r="M21">
        <v>-748</v>
      </c>
      <c r="N21">
        <v>189</v>
      </c>
      <c r="O21">
        <v>-449</v>
      </c>
      <c r="P21">
        <v>-92</v>
      </c>
      <c r="Q21">
        <v>625</v>
      </c>
      <c r="R21">
        <v>208</v>
      </c>
      <c r="S21">
        <v>271</v>
      </c>
      <c r="T21">
        <v>-944</v>
      </c>
      <c r="U21">
        <v>-330</v>
      </c>
      <c r="V21">
        <v>-509</v>
      </c>
      <c r="W21">
        <v>-427</v>
      </c>
      <c r="X21">
        <v>-20.333333333333332</v>
      </c>
    </row>
    <row r="22" spans="1:24" x14ac:dyDescent="0.45">
      <c r="A22" t="s">
        <v>54</v>
      </c>
      <c r="B22">
        <v>-64</v>
      </c>
      <c r="C22">
        <v>-173</v>
      </c>
      <c r="D22">
        <v>127.299999999999</v>
      </c>
      <c r="E22">
        <v>89.199999999999903</v>
      </c>
      <c r="F22">
        <v>215</v>
      </c>
      <c r="G22">
        <v>152</v>
      </c>
      <c r="H22">
        <v>-132</v>
      </c>
      <c r="I22">
        <v>-109</v>
      </c>
      <c r="J22">
        <v>-59</v>
      </c>
      <c r="K22">
        <v>-143</v>
      </c>
      <c r="L22">
        <v>81</v>
      </c>
      <c r="M22">
        <v>58.999999999999901</v>
      </c>
      <c r="N22">
        <v>-33.999999999999901</v>
      </c>
      <c r="O22">
        <v>-11</v>
      </c>
      <c r="P22">
        <v>-59.999999999999901</v>
      </c>
      <c r="Q22">
        <v>31.999999999999901</v>
      </c>
      <c r="R22">
        <v>-144</v>
      </c>
      <c r="S22">
        <v>16.999999999999901</v>
      </c>
      <c r="T22">
        <v>-138</v>
      </c>
      <c r="U22">
        <v>-174</v>
      </c>
      <c r="V22">
        <v>-84.999999999999901</v>
      </c>
      <c r="W22">
        <v>-553.50000000000114</v>
      </c>
      <c r="X22">
        <v>-26.357142857142911</v>
      </c>
    </row>
    <row r="23" spans="1:24" x14ac:dyDescent="0.45">
      <c r="A23" t="s">
        <v>55</v>
      </c>
      <c r="B23">
        <v>-141</v>
      </c>
      <c r="C23">
        <v>-610</v>
      </c>
      <c r="D23">
        <v>-309</v>
      </c>
      <c r="E23">
        <v>98.6</v>
      </c>
      <c r="F23">
        <v>89</v>
      </c>
      <c r="G23">
        <v>-477</v>
      </c>
      <c r="H23">
        <v>-424</v>
      </c>
      <c r="I23">
        <v>361</v>
      </c>
      <c r="J23">
        <v>399</v>
      </c>
      <c r="K23">
        <v>473</v>
      </c>
      <c r="L23">
        <v>-289</v>
      </c>
      <c r="M23">
        <v>-163</v>
      </c>
      <c r="N23">
        <v>57</v>
      </c>
      <c r="O23">
        <v>-15</v>
      </c>
      <c r="P23">
        <v>54</v>
      </c>
      <c r="Q23">
        <v>125</v>
      </c>
      <c r="R23">
        <v>-16</v>
      </c>
      <c r="S23">
        <v>-301</v>
      </c>
      <c r="T23">
        <v>220</v>
      </c>
      <c r="U23">
        <v>-184</v>
      </c>
      <c r="V23">
        <v>443</v>
      </c>
      <c r="W23">
        <v>-609.40000000000009</v>
      </c>
      <c r="X23">
        <v>-29.019047619047623</v>
      </c>
    </row>
    <row r="24" spans="1:24" x14ac:dyDescent="0.45">
      <c r="A24" t="s">
        <v>56</v>
      </c>
      <c r="B24">
        <v>-165</v>
      </c>
      <c r="C24">
        <v>-94</v>
      </c>
      <c r="D24">
        <v>4.4999999999999698</v>
      </c>
      <c r="E24">
        <v>369.6</v>
      </c>
      <c r="F24">
        <v>-298</v>
      </c>
      <c r="G24">
        <v>-435</v>
      </c>
      <c r="H24">
        <v>-201</v>
      </c>
      <c r="I24">
        <v>-75</v>
      </c>
      <c r="J24">
        <v>146</v>
      </c>
      <c r="K24">
        <v>424</v>
      </c>
      <c r="L24">
        <v>-59</v>
      </c>
      <c r="M24">
        <v>-198</v>
      </c>
      <c r="N24">
        <v>-190</v>
      </c>
      <c r="O24">
        <v>36</v>
      </c>
      <c r="P24">
        <v>-53</v>
      </c>
      <c r="Q24">
        <v>45</v>
      </c>
      <c r="R24">
        <v>84</v>
      </c>
      <c r="S24">
        <v>47</v>
      </c>
      <c r="T24">
        <v>42</v>
      </c>
      <c r="U24">
        <v>-65.999999999999901</v>
      </c>
      <c r="V24">
        <v>-62.999999999999901</v>
      </c>
      <c r="W24">
        <v>-698.89999999999975</v>
      </c>
      <c r="X24">
        <v>-33.280952380952371</v>
      </c>
    </row>
    <row r="25" spans="1:24" x14ac:dyDescent="0.45">
      <c r="A25" t="s">
        <v>57</v>
      </c>
      <c r="B25">
        <v>-91</v>
      </c>
      <c r="C25">
        <v>-60</v>
      </c>
      <c r="D25">
        <v>-649.6</v>
      </c>
      <c r="E25">
        <v>128.30000000000001</v>
      </c>
      <c r="F25">
        <v>-157</v>
      </c>
      <c r="G25">
        <v>39</v>
      </c>
      <c r="H25">
        <v>-37</v>
      </c>
      <c r="I25">
        <v>238</v>
      </c>
      <c r="J25">
        <v>64</v>
      </c>
      <c r="K25">
        <v>-178</v>
      </c>
      <c r="L25">
        <v>-584</v>
      </c>
      <c r="M25">
        <v>466</v>
      </c>
      <c r="N25">
        <v>-346</v>
      </c>
      <c r="O25">
        <v>78</v>
      </c>
      <c r="P25">
        <v>-97</v>
      </c>
      <c r="Q25">
        <v>11</v>
      </c>
      <c r="R25">
        <v>-124</v>
      </c>
      <c r="S25">
        <v>-42</v>
      </c>
      <c r="T25">
        <v>231</v>
      </c>
      <c r="U25">
        <v>80</v>
      </c>
      <c r="V25">
        <v>254</v>
      </c>
      <c r="W25">
        <v>-776.3</v>
      </c>
      <c r="X25">
        <v>-36.966666666666661</v>
      </c>
    </row>
    <row r="26" spans="1:24" x14ac:dyDescent="0.45">
      <c r="A26" t="s">
        <v>58</v>
      </c>
      <c r="B26">
        <v>-66</v>
      </c>
      <c r="C26">
        <v>-296</v>
      </c>
      <c r="D26">
        <v>-226.7</v>
      </c>
      <c r="E26">
        <v>-256.39999999999998</v>
      </c>
      <c r="F26">
        <v>14</v>
      </c>
      <c r="G26">
        <v>-86</v>
      </c>
      <c r="H26">
        <v>-115</v>
      </c>
      <c r="I26">
        <v>-544</v>
      </c>
      <c r="J26">
        <v>-141</v>
      </c>
      <c r="K26">
        <v>393</v>
      </c>
      <c r="L26">
        <v>-26</v>
      </c>
      <c r="M26">
        <v>264</v>
      </c>
      <c r="N26">
        <v>-57</v>
      </c>
      <c r="O26">
        <v>178</v>
      </c>
      <c r="P26">
        <v>124</v>
      </c>
      <c r="Q26">
        <v>122</v>
      </c>
      <c r="R26">
        <v>86.999999999999901</v>
      </c>
      <c r="S26">
        <v>-49</v>
      </c>
      <c r="T26">
        <v>98.999999999999901</v>
      </c>
      <c r="U26">
        <v>-178</v>
      </c>
      <c r="V26">
        <v>-173</v>
      </c>
      <c r="W26">
        <v>-933.10000000000014</v>
      </c>
      <c r="X26">
        <v>-44.433333333333337</v>
      </c>
    </row>
    <row r="27" spans="1:24" x14ac:dyDescent="0.45">
      <c r="A27" t="s">
        <v>59</v>
      </c>
      <c r="B27">
        <v>-111</v>
      </c>
      <c r="C27">
        <v>127</v>
      </c>
      <c r="D27">
        <v>-502.9</v>
      </c>
      <c r="E27">
        <v>-6.6000000000000201</v>
      </c>
      <c r="F27">
        <v>-270</v>
      </c>
      <c r="G27">
        <v>-195</v>
      </c>
      <c r="H27">
        <v>422</v>
      </c>
      <c r="I27">
        <v>-637</v>
      </c>
      <c r="J27">
        <v>196.99999999999901</v>
      </c>
      <c r="K27">
        <v>219</v>
      </c>
      <c r="L27">
        <v>-359</v>
      </c>
      <c r="M27">
        <v>-220</v>
      </c>
      <c r="N27">
        <v>173</v>
      </c>
      <c r="O27">
        <v>-307</v>
      </c>
      <c r="P27">
        <v>847</v>
      </c>
      <c r="Q27">
        <v>-892</v>
      </c>
      <c r="R27">
        <v>-40</v>
      </c>
      <c r="S27">
        <v>176</v>
      </c>
      <c r="T27">
        <v>-613</v>
      </c>
      <c r="U27">
        <v>390</v>
      </c>
      <c r="V27">
        <v>413</v>
      </c>
      <c r="W27">
        <v>-1189.5000000000009</v>
      </c>
      <c r="X27">
        <v>-56.642857142857189</v>
      </c>
    </row>
    <row r="28" spans="1:24" x14ac:dyDescent="0.45">
      <c r="A28" t="s">
        <v>60</v>
      </c>
      <c r="B28">
        <v>137</v>
      </c>
      <c r="C28">
        <v>-175</v>
      </c>
      <c r="D28">
        <v>-596.5</v>
      </c>
      <c r="E28">
        <v>-370.4</v>
      </c>
      <c r="F28">
        <v>196.39999999999901</v>
      </c>
      <c r="G28">
        <v>386</v>
      </c>
      <c r="H28">
        <v>311</v>
      </c>
      <c r="I28">
        <v>-221</v>
      </c>
      <c r="J28">
        <v>7</v>
      </c>
      <c r="K28">
        <v>112</v>
      </c>
      <c r="L28">
        <v>401</v>
      </c>
      <c r="M28">
        <v>-955</v>
      </c>
      <c r="N28">
        <v>-580</v>
      </c>
      <c r="O28">
        <v>565</v>
      </c>
      <c r="P28">
        <v>-200</v>
      </c>
      <c r="Q28">
        <v>-526</v>
      </c>
      <c r="R28">
        <v>-11</v>
      </c>
      <c r="S28">
        <v>-122</v>
      </c>
      <c r="T28">
        <v>296</v>
      </c>
      <c r="U28">
        <v>591</v>
      </c>
      <c r="V28">
        <v>-470</v>
      </c>
      <c r="W28">
        <v>-1224.5000000000009</v>
      </c>
      <c r="X28">
        <v>-58.309523809523853</v>
      </c>
    </row>
    <row r="29" spans="1:24" x14ac:dyDescent="0.45">
      <c r="A29" t="s">
        <v>61</v>
      </c>
      <c r="B29">
        <v>92</v>
      </c>
      <c r="C29">
        <v>-157</v>
      </c>
      <c r="D29">
        <v>73.900000000000006</v>
      </c>
      <c r="E29">
        <v>-124.19999999999899</v>
      </c>
      <c r="F29">
        <v>28</v>
      </c>
      <c r="G29">
        <v>544</v>
      </c>
      <c r="H29">
        <v>-361</v>
      </c>
      <c r="I29">
        <v>-113.99999999999901</v>
      </c>
      <c r="J29">
        <v>-465</v>
      </c>
      <c r="K29">
        <v>402</v>
      </c>
      <c r="L29">
        <v>-11.999999999999901</v>
      </c>
      <c r="M29">
        <v>-228</v>
      </c>
      <c r="N29">
        <v>-185</v>
      </c>
      <c r="O29">
        <v>396</v>
      </c>
      <c r="P29">
        <v>126</v>
      </c>
      <c r="Q29">
        <v>-1105</v>
      </c>
      <c r="R29">
        <v>655</v>
      </c>
      <c r="S29">
        <v>-261</v>
      </c>
      <c r="T29">
        <v>40.999999999999901</v>
      </c>
      <c r="U29">
        <v>-52</v>
      </c>
      <c r="V29">
        <v>-608</v>
      </c>
      <c r="W29">
        <v>-1314.2999999999979</v>
      </c>
      <c r="X29">
        <v>-62.585714285714189</v>
      </c>
    </row>
    <row r="30" spans="1:24" x14ac:dyDescent="0.45">
      <c r="A30" t="s">
        <v>62</v>
      </c>
      <c r="B30">
        <v>-235</v>
      </c>
      <c r="C30">
        <v>-249</v>
      </c>
      <c r="D30">
        <v>-385.3</v>
      </c>
      <c r="E30">
        <v>-346.7</v>
      </c>
      <c r="F30">
        <v>-335</v>
      </c>
      <c r="G30">
        <v>338</v>
      </c>
      <c r="H30">
        <v>194.99999999999901</v>
      </c>
      <c r="I30">
        <v>137</v>
      </c>
      <c r="J30">
        <v>171</v>
      </c>
      <c r="K30">
        <v>230</v>
      </c>
      <c r="L30">
        <v>391</v>
      </c>
      <c r="M30">
        <v>-150</v>
      </c>
      <c r="N30">
        <v>-536</v>
      </c>
      <c r="O30">
        <v>-547</v>
      </c>
      <c r="P30">
        <v>-697</v>
      </c>
      <c r="Q30">
        <v>346</v>
      </c>
      <c r="R30">
        <v>122</v>
      </c>
      <c r="S30">
        <v>-302</v>
      </c>
      <c r="T30">
        <v>-139</v>
      </c>
      <c r="U30">
        <v>-251</v>
      </c>
      <c r="V30">
        <v>681</v>
      </c>
      <c r="W30">
        <v>-1562.0000000000009</v>
      </c>
      <c r="X30">
        <v>-74.380952380952422</v>
      </c>
    </row>
    <row r="31" spans="1:24" x14ac:dyDescent="0.45">
      <c r="A31" t="s">
        <v>63</v>
      </c>
      <c r="B31">
        <v>-67</v>
      </c>
      <c r="C31">
        <v>-6.9999999999999698</v>
      </c>
      <c r="D31">
        <v>565.599999999999</v>
      </c>
      <c r="E31">
        <v>498.599999999999</v>
      </c>
      <c r="F31">
        <v>182</v>
      </c>
      <c r="G31">
        <v>-827</v>
      </c>
      <c r="H31">
        <v>-45</v>
      </c>
      <c r="I31">
        <v>-315</v>
      </c>
      <c r="J31">
        <v>1117</v>
      </c>
      <c r="K31">
        <v>-470</v>
      </c>
      <c r="L31">
        <v>-846</v>
      </c>
      <c r="M31">
        <v>486</v>
      </c>
      <c r="N31">
        <v>-970</v>
      </c>
      <c r="O31">
        <v>682</v>
      </c>
      <c r="P31">
        <v>1045</v>
      </c>
      <c r="Q31">
        <v>-26</v>
      </c>
      <c r="R31">
        <v>-665</v>
      </c>
      <c r="S31">
        <v>-1113</v>
      </c>
      <c r="T31">
        <v>-97</v>
      </c>
      <c r="U31">
        <v>-897</v>
      </c>
      <c r="V31">
        <v>123</v>
      </c>
      <c r="W31">
        <v>-1645.800000000002</v>
      </c>
      <c r="X31">
        <v>-78.371428571428666</v>
      </c>
    </row>
    <row r="32" spans="1:24" x14ac:dyDescent="0.45">
      <c r="A32" t="s">
        <v>64</v>
      </c>
      <c r="B32">
        <v>-323</v>
      </c>
      <c r="C32">
        <v>-47</v>
      </c>
      <c r="D32">
        <v>-140.19999999999999</v>
      </c>
      <c r="E32">
        <v>266.69999999999902</v>
      </c>
      <c r="F32">
        <v>-239</v>
      </c>
      <c r="G32">
        <v>-274</v>
      </c>
      <c r="H32">
        <v>-252</v>
      </c>
      <c r="I32">
        <v>-225</v>
      </c>
      <c r="J32">
        <v>-197</v>
      </c>
      <c r="K32">
        <v>133</v>
      </c>
      <c r="L32">
        <v>198</v>
      </c>
      <c r="M32">
        <v>333</v>
      </c>
      <c r="N32">
        <v>-375</v>
      </c>
      <c r="O32">
        <v>-313</v>
      </c>
      <c r="P32">
        <v>-472</v>
      </c>
      <c r="Q32">
        <v>127</v>
      </c>
      <c r="R32">
        <v>291</v>
      </c>
      <c r="S32">
        <v>-306</v>
      </c>
      <c r="T32">
        <v>444</v>
      </c>
      <c r="U32">
        <v>-180</v>
      </c>
      <c r="V32">
        <v>-97</v>
      </c>
      <c r="W32">
        <v>-1647.5000000000009</v>
      </c>
      <c r="X32">
        <v>-78.452380952380992</v>
      </c>
    </row>
    <row r="33" spans="1:24" x14ac:dyDescent="0.45">
      <c r="A33" t="s">
        <v>65</v>
      </c>
      <c r="B33">
        <v>-850</v>
      </c>
      <c r="C33">
        <v>-735</v>
      </c>
      <c r="D33">
        <v>-643</v>
      </c>
      <c r="E33">
        <v>-677.8</v>
      </c>
      <c r="F33">
        <v>-231</v>
      </c>
      <c r="G33">
        <v>773</v>
      </c>
      <c r="H33">
        <v>420</v>
      </c>
      <c r="I33">
        <v>325</v>
      </c>
      <c r="J33">
        <v>733</v>
      </c>
      <c r="K33">
        <v>-408</v>
      </c>
      <c r="L33">
        <v>-72</v>
      </c>
      <c r="M33">
        <v>149</v>
      </c>
      <c r="N33">
        <v>-473</v>
      </c>
      <c r="O33">
        <v>1061</v>
      </c>
      <c r="P33">
        <v>-1058</v>
      </c>
      <c r="Q33">
        <v>-121.99999999999901</v>
      </c>
      <c r="R33">
        <v>899</v>
      </c>
      <c r="S33">
        <v>-624</v>
      </c>
      <c r="T33">
        <v>-273</v>
      </c>
      <c r="U33">
        <v>-88</v>
      </c>
      <c r="V33">
        <v>-58</v>
      </c>
      <c r="W33">
        <v>-1952.7999999999993</v>
      </c>
      <c r="X33">
        <v>-92.990476190476159</v>
      </c>
    </row>
    <row r="34" spans="1:24" x14ac:dyDescent="0.45">
      <c r="A34" t="s">
        <v>24</v>
      </c>
      <c r="B34">
        <v>-237</v>
      </c>
      <c r="C34">
        <v>-311</v>
      </c>
      <c r="D34">
        <v>-415.6</v>
      </c>
      <c r="E34">
        <v>-417.1</v>
      </c>
      <c r="F34">
        <v>9.4000000000000199</v>
      </c>
      <c r="G34">
        <v>38.999999999999901</v>
      </c>
      <c r="H34">
        <v>-119</v>
      </c>
      <c r="I34">
        <v>-99</v>
      </c>
      <c r="J34">
        <v>-96</v>
      </c>
      <c r="K34">
        <v>274</v>
      </c>
      <c r="L34">
        <v>42</v>
      </c>
      <c r="M34">
        <v>-10.999999999999901</v>
      </c>
      <c r="N34">
        <v>164</v>
      </c>
      <c r="O34">
        <v>-64</v>
      </c>
      <c r="P34">
        <v>-11.999999999999901</v>
      </c>
      <c r="Q34">
        <v>-103</v>
      </c>
      <c r="R34">
        <v>-237</v>
      </c>
      <c r="S34">
        <v>-8</v>
      </c>
      <c r="T34">
        <v>22</v>
      </c>
      <c r="U34">
        <v>90</v>
      </c>
      <c r="V34">
        <v>-469</v>
      </c>
      <c r="W34">
        <v>-1958.3</v>
      </c>
      <c r="X34">
        <v>-93.252380952380946</v>
      </c>
    </row>
    <row r="35" spans="1:24" x14ac:dyDescent="0.45">
      <c r="A35" t="s">
        <v>66</v>
      </c>
      <c r="B35">
        <v>126.99999999999901</v>
      </c>
      <c r="C35">
        <v>-54.999999999999901</v>
      </c>
      <c r="D35">
        <v>-710.5</v>
      </c>
      <c r="E35">
        <v>-133.9</v>
      </c>
      <c r="F35">
        <v>-699</v>
      </c>
      <c r="G35">
        <v>111</v>
      </c>
      <c r="H35">
        <v>-112</v>
      </c>
      <c r="I35">
        <v>-3</v>
      </c>
      <c r="J35">
        <v>-202</v>
      </c>
      <c r="K35">
        <v>-940</v>
      </c>
      <c r="L35">
        <v>506</v>
      </c>
      <c r="M35">
        <v>256</v>
      </c>
      <c r="N35">
        <v>446</v>
      </c>
      <c r="O35">
        <v>-130</v>
      </c>
      <c r="P35">
        <v>8</v>
      </c>
      <c r="Q35">
        <v>-191</v>
      </c>
      <c r="R35">
        <v>-59</v>
      </c>
      <c r="S35">
        <v>-628</v>
      </c>
      <c r="T35">
        <v>-547</v>
      </c>
      <c r="U35">
        <v>348</v>
      </c>
      <c r="V35">
        <v>343</v>
      </c>
      <c r="W35">
        <v>-2265.400000000001</v>
      </c>
      <c r="X35">
        <v>-107.87619047619053</v>
      </c>
    </row>
    <row r="36" spans="1:24" x14ac:dyDescent="0.45">
      <c r="A36" t="s">
        <v>67</v>
      </c>
      <c r="B36">
        <v>-317</v>
      </c>
      <c r="C36">
        <v>-794</v>
      </c>
      <c r="D36">
        <v>144.099999999999</v>
      </c>
      <c r="E36">
        <v>335.3</v>
      </c>
      <c r="F36">
        <v>-426</v>
      </c>
      <c r="G36">
        <v>640</v>
      </c>
      <c r="H36">
        <v>-309</v>
      </c>
      <c r="I36">
        <v>-691</v>
      </c>
      <c r="J36">
        <v>282</v>
      </c>
      <c r="K36">
        <v>-23</v>
      </c>
      <c r="L36">
        <v>103</v>
      </c>
      <c r="M36">
        <v>-311</v>
      </c>
      <c r="N36">
        <v>118</v>
      </c>
      <c r="O36">
        <v>-255</v>
      </c>
      <c r="P36">
        <v>-11</v>
      </c>
      <c r="Q36">
        <v>-273</v>
      </c>
      <c r="R36">
        <v>328</v>
      </c>
      <c r="S36">
        <v>-384</v>
      </c>
      <c r="T36">
        <v>27</v>
      </c>
      <c r="U36">
        <v>-251</v>
      </c>
      <c r="V36">
        <v>-664</v>
      </c>
      <c r="W36">
        <v>-2731.6000000000013</v>
      </c>
      <c r="X36">
        <v>-130.07619047619053</v>
      </c>
    </row>
    <row r="37" spans="1:24" x14ac:dyDescent="0.45">
      <c r="A37" t="s">
        <v>68</v>
      </c>
      <c r="B37">
        <v>-95</v>
      </c>
      <c r="C37">
        <v>-175.99999999999901</v>
      </c>
      <c r="D37">
        <v>-86.899999999999906</v>
      </c>
      <c r="E37">
        <v>-725.9</v>
      </c>
      <c r="F37">
        <v>534</v>
      </c>
      <c r="G37">
        <v>-321</v>
      </c>
      <c r="H37">
        <v>-923</v>
      </c>
      <c r="I37">
        <v>155</v>
      </c>
      <c r="J37">
        <v>-1182</v>
      </c>
      <c r="K37">
        <v>-147</v>
      </c>
      <c r="L37">
        <v>395</v>
      </c>
      <c r="M37">
        <v>-350</v>
      </c>
      <c r="N37">
        <v>803</v>
      </c>
      <c r="O37">
        <v>-606</v>
      </c>
      <c r="P37">
        <v>211</v>
      </c>
      <c r="Q37">
        <v>-282</v>
      </c>
      <c r="R37">
        <v>-471</v>
      </c>
      <c r="S37">
        <v>74</v>
      </c>
      <c r="T37">
        <v>-146.99999999999901</v>
      </c>
      <c r="U37">
        <v>280</v>
      </c>
      <c r="V37">
        <v>-91</v>
      </c>
      <c r="W37">
        <v>-3151.7999999999979</v>
      </c>
      <c r="X37">
        <v>-150.08571428571418</v>
      </c>
    </row>
    <row r="38" spans="1:24" x14ac:dyDescent="0.45">
      <c r="A38" t="s">
        <v>28</v>
      </c>
      <c r="B38">
        <v>-163</v>
      </c>
      <c r="C38">
        <v>-566</v>
      </c>
      <c r="D38">
        <v>-93.5</v>
      </c>
      <c r="E38">
        <v>180.5</v>
      </c>
      <c r="F38">
        <v>-243</v>
      </c>
      <c r="G38">
        <v>-27.999999999999901</v>
      </c>
      <c r="H38">
        <v>-593</v>
      </c>
      <c r="I38">
        <v>-1198</v>
      </c>
      <c r="J38">
        <v>320</v>
      </c>
      <c r="K38">
        <v>-234</v>
      </c>
      <c r="L38">
        <v>-307</v>
      </c>
      <c r="M38">
        <v>212</v>
      </c>
      <c r="N38">
        <v>-167</v>
      </c>
      <c r="O38">
        <v>-52</v>
      </c>
      <c r="P38">
        <v>4.9999999999999503</v>
      </c>
      <c r="Q38">
        <v>-44.999999999999901</v>
      </c>
      <c r="R38">
        <v>-349</v>
      </c>
      <c r="S38">
        <v>3</v>
      </c>
      <c r="T38">
        <v>152</v>
      </c>
      <c r="U38">
        <v>-1</v>
      </c>
      <c r="V38">
        <v>-357</v>
      </c>
      <c r="W38">
        <v>-3524</v>
      </c>
      <c r="X38">
        <v>-167.8095238095238</v>
      </c>
    </row>
    <row r="39" spans="1:24" x14ac:dyDescent="0.45">
      <c r="A39" t="s">
        <v>32</v>
      </c>
      <c r="B39">
        <v>-3539.0000000000009</v>
      </c>
      <c r="C39">
        <v>-6054</v>
      </c>
      <c r="D39">
        <v>-2619.2000000000057</v>
      </c>
      <c r="E39">
        <v>-1856.9999999999991</v>
      </c>
      <c r="F39">
        <v>-2058.5999999999995</v>
      </c>
      <c r="G39">
        <v>472.99999999999704</v>
      </c>
      <c r="H39">
        <v>-2281.0000000000009</v>
      </c>
      <c r="I39">
        <v>-57</v>
      </c>
      <c r="J39">
        <v>1134</v>
      </c>
      <c r="K39">
        <v>2833.0000000000009</v>
      </c>
      <c r="L39">
        <v>760.99999999999909</v>
      </c>
      <c r="M39">
        <v>1530.9999999999991</v>
      </c>
      <c r="N39">
        <v>359</v>
      </c>
      <c r="O39">
        <v>2840.9999999999982</v>
      </c>
      <c r="P39">
        <v>1389.9999999999991</v>
      </c>
      <c r="Q39">
        <v>-807.99999999999977</v>
      </c>
      <c r="R39">
        <v>1954</v>
      </c>
      <c r="S39">
        <v>-3823.0000000000009</v>
      </c>
      <c r="T39">
        <v>-117.99999999999943</v>
      </c>
      <c r="U39">
        <v>-773</v>
      </c>
      <c r="V39">
        <v>-2156.0000000000009</v>
      </c>
      <c r="W39">
        <v>-12867.800000000014</v>
      </c>
      <c r="X39">
        <v>-612.75238095238149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470C-FDEC-4FA9-B2EF-94AF64BA0980}">
  <dimension ref="A1:V38"/>
  <sheetViews>
    <sheetView tabSelected="1" workbookViewId="0">
      <selection sqref="A1:V38"/>
    </sheetView>
  </sheetViews>
  <sheetFormatPr defaultRowHeight="14.25" x14ac:dyDescent="0.45"/>
  <sheetData>
    <row r="1" spans="1:22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 t="s">
        <v>29</v>
      </c>
      <c r="B2">
        <v>-965.14059155571397</v>
      </c>
      <c r="C2">
        <v>4.4342166506727203</v>
      </c>
      <c r="D2">
        <v>-519.85979762627596</v>
      </c>
      <c r="E2">
        <v>-89.427873736307902</v>
      </c>
      <c r="F2">
        <v>-83.478325506567302</v>
      </c>
      <c r="G2">
        <v>-541.08006630882403</v>
      </c>
      <c r="H2">
        <v>-361.17660388453697</v>
      </c>
      <c r="I2">
        <v>61.947492333374399</v>
      </c>
      <c r="J2">
        <v>-280.346600118232</v>
      </c>
      <c r="K2">
        <v>-25.529466564528899</v>
      </c>
      <c r="L2">
        <v>65.591485991182296</v>
      </c>
      <c r="M2">
        <v>154.54224135207701</v>
      </c>
      <c r="N2">
        <v>-64.365962008564196</v>
      </c>
      <c r="O2">
        <v>67.590836692162597</v>
      </c>
      <c r="P2">
        <v>-3.55455935864968</v>
      </c>
      <c r="Q2">
        <v>-328.44579951355399</v>
      </c>
      <c r="R2">
        <v>107.17183385541</v>
      </c>
      <c r="S2">
        <v>-8.7492806038864295</v>
      </c>
      <c r="T2">
        <v>-9.9082897413339008</v>
      </c>
      <c r="U2">
        <v>-131.53296658254399</v>
      </c>
      <c r="V2">
        <v>-329.96883861966103</v>
      </c>
    </row>
    <row r="3" spans="1:22" x14ac:dyDescent="0.45">
      <c r="A3" t="s">
        <v>48</v>
      </c>
      <c r="B3">
        <v>-194.52041331985399</v>
      </c>
      <c r="C3">
        <v>-586.10328381736701</v>
      </c>
      <c r="D3">
        <v>-27.2874978987691</v>
      </c>
      <c r="E3">
        <v>-220.62630339155999</v>
      </c>
      <c r="F3">
        <v>-7.5905997387088</v>
      </c>
      <c r="G3">
        <v>44.654406888790199</v>
      </c>
      <c r="H3">
        <v>-125.005276919099</v>
      </c>
      <c r="I3">
        <v>-11.3070584071205</v>
      </c>
      <c r="J3">
        <v>-22.540578955076199</v>
      </c>
      <c r="K3">
        <v>-122.13572015395199</v>
      </c>
      <c r="L3">
        <v>165.92969518312299</v>
      </c>
      <c r="M3">
        <v>-103.39472893803701</v>
      </c>
      <c r="N3">
        <v>-182.13266238623399</v>
      </c>
      <c r="O3">
        <v>-534.60503276934401</v>
      </c>
      <c r="P3">
        <v>1.3908232823478499</v>
      </c>
      <c r="Q3">
        <v>163.725949665852</v>
      </c>
      <c r="R3">
        <v>196.522400280977</v>
      </c>
      <c r="S3">
        <v>-5.6587793174230798</v>
      </c>
      <c r="T3">
        <v>-13.9581667665141</v>
      </c>
      <c r="U3">
        <v>316.05237646019799</v>
      </c>
      <c r="V3">
        <v>-312.72362543784499</v>
      </c>
    </row>
    <row r="4" spans="1:22" x14ac:dyDescent="0.45">
      <c r="A4" t="s">
        <v>60</v>
      </c>
      <c r="B4">
        <v>-86.834944951169504</v>
      </c>
      <c r="C4">
        <v>-113.57707322062301</v>
      </c>
      <c r="D4">
        <v>-70.256418612929096</v>
      </c>
      <c r="E4">
        <v>-367.04029312943601</v>
      </c>
      <c r="F4">
        <v>-86.195480089206001</v>
      </c>
      <c r="G4">
        <v>72.110107941386801</v>
      </c>
      <c r="H4">
        <v>65.396977843487093</v>
      </c>
      <c r="I4">
        <v>72.008125038881005</v>
      </c>
      <c r="J4">
        <v>187.36023724185</v>
      </c>
      <c r="K4">
        <v>-121.096555421991</v>
      </c>
      <c r="L4">
        <v>52.689831252925003</v>
      </c>
      <c r="M4">
        <v>-162.167169805501</v>
      </c>
      <c r="N4">
        <v>-151.81464828570299</v>
      </c>
      <c r="O4">
        <v>38.836429139447503</v>
      </c>
      <c r="P4">
        <v>-88.737930715513798</v>
      </c>
      <c r="Q4">
        <v>69.505572920659205</v>
      </c>
      <c r="R4">
        <v>96.213591666477896</v>
      </c>
      <c r="S4">
        <v>303.78848633003003</v>
      </c>
      <c r="T4">
        <v>163.19529601810899</v>
      </c>
      <c r="U4">
        <v>156.22397114402699</v>
      </c>
      <c r="V4">
        <v>-468.08312939479401</v>
      </c>
    </row>
    <row r="5" spans="1:22" x14ac:dyDescent="0.45">
      <c r="A5" t="s">
        <v>61</v>
      </c>
      <c r="B5">
        <v>-123.27935587379901</v>
      </c>
      <c r="C5">
        <v>-285.42688642583801</v>
      </c>
      <c r="D5">
        <v>40.806266048836598</v>
      </c>
      <c r="E5">
        <v>-198.34608767484599</v>
      </c>
      <c r="F5">
        <v>99.3373982023423</v>
      </c>
      <c r="G5">
        <v>60.324851462529402</v>
      </c>
      <c r="H5">
        <v>76.962129909022906</v>
      </c>
      <c r="I5">
        <v>142.99013659131299</v>
      </c>
      <c r="J5">
        <v>-116.63912028631199</v>
      </c>
      <c r="K5">
        <v>-1.27244860224853</v>
      </c>
      <c r="L5">
        <v>-110.864319753377</v>
      </c>
      <c r="M5">
        <v>-247.31810161356199</v>
      </c>
      <c r="N5">
        <v>29.923274752469801</v>
      </c>
      <c r="O5">
        <v>106.46701290287</v>
      </c>
      <c r="P5">
        <v>200.953895627561</v>
      </c>
      <c r="Q5">
        <v>-212.81925770325299</v>
      </c>
      <c r="R5">
        <v>12.536411668470199</v>
      </c>
      <c r="S5">
        <v>-232.80838465711699</v>
      </c>
      <c r="T5">
        <v>218.678232147828</v>
      </c>
      <c r="U5">
        <v>-254.89757060119399</v>
      </c>
      <c r="V5">
        <v>-199.66606247828099</v>
      </c>
    </row>
    <row r="6" spans="1:22" x14ac:dyDescent="0.45">
      <c r="A6" t="s">
        <v>43</v>
      </c>
      <c r="B6">
        <v>113.318979596774</v>
      </c>
      <c r="C6">
        <v>-228.64459984048099</v>
      </c>
      <c r="D6">
        <v>-372.90618740016998</v>
      </c>
      <c r="E6">
        <v>-171.02219828492099</v>
      </c>
      <c r="F6">
        <v>-204.04136691990101</v>
      </c>
      <c r="G6">
        <v>62.988505289977901</v>
      </c>
      <c r="H6">
        <v>-74.537421450141693</v>
      </c>
      <c r="I6">
        <v>-269.93601916003303</v>
      </c>
      <c r="J6">
        <v>108.03604172302001</v>
      </c>
      <c r="K6">
        <v>65.914689940760994</v>
      </c>
      <c r="L6">
        <v>293.03496836123901</v>
      </c>
      <c r="M6">
        <v>-94.486046253711294</v>
      </c>
      <c r="N6">
        <v>63.985165316527002</v>
      </c>
      <c r="O6">
        <v>-220.94657449111199</v>
      </c>
      <c r="P6">
        <v>-141.71098272695201</v>
      </c>
      <c r="Q6">
        <v>107.98208078994701</v>
      </c>
      <c r="R6">
        <v>326.77878007361198</v>
      </c>
      <c r="S6">
        <v>-29.3679150715475</v>
      </c>
      <c r="T6">
        <v>-281.5791287646</v>
      </c>
      <c r="U6">
        <v>22.256193111158701</v>
      </c>
      <c r="V6">
        <v>-339.593370970747</v>
      </c>
    </row>
    <row r="7" spans="1:22" x14ac:dyDescent="0.45">
      <c r="A7" t="s">
        <v>51</v>
      </c>
      <c r="B7">
        <v>12.6655996740538</v>
      </c>
      <c r="C7">
        <v>-223.66032139322999</v>
      </c>
      <c r="D7">
        <v>-121.841731767277</v>
      </c>
      <c r="E7">
        <v>107.94298097683701</v>
      </c>
      <c r="F7">
        <v>-10.1009525258666</v>
      </c>
      <c r="G7">
        <v>-79.191600156961897</v>
      </c>
      <c r="H7">
        <v>61.1032585990366</v>
      </c>
      <c r="I7">
        <v>168.95158902595401</v>
      </c>
      <c r="J7">
        <v>-110.13509849956</v>
      </c>
      <c r="K7">
        <v>-94.826927916500793</v>
      </c>
      <c r="L7">
        <v>-237.138619936851</v>
      </c>
      <c r="M7">
        <v>-104.870961099604</v>
      </c>
      <c r="N7">
        <v>-70.598656656637104</v>
      </c>
      <c r="O7">
        <v>232.471475810854</v>
      </c>
      <c r="P7">
        <v>64.105467855864802</v>
      </c>
      <c r="Q7">
        <v>-66.913896251375306</v>
      </c>
      <c r="R7">
        <v>71.809528926777702</v>
      </c>
      <c r="S7">
        <v>71.040221773429394</v>
      </c>
      <c r="T7">
        <v>188.931062828373</v>
      </c>
      <c r="U7">
        <v>97.156361988829403</v>
      </c>
      <c r="V7">
        <v>-362.640889025859</v>
      </c>
    </row>
    <row r="8" spans="1:22" x14ac:dyDescent="0.45">
      <c r="A8" t="s">
        <v>56</v>
      </c>
      <c r="B8">
        <v>-312.42641428813698</v>
      </c>
      <c r="C8">
        <v>-170.640007774618</v>
      </c>
      <c r="D8">
        <v>-110.41008834444</v>
      </c>
      <c r="E8">
        <v>1.7478489762652299E-2</v>
      </c>
      <c r="F8">
        <v>-277.09512712998497</v>
      </c>
      <c r="G8">
        <v>-129.05717313469199</v>
      </c>
      <c r="H8">
        <v>-185.62767781449699</v>
      </c>
      <c r="I8">
        <v>-146.234676701018</v>
      </c>
      <c r="J8">
        <v>1.11971359039579</v>
      </c>
      <c r="K8">
        <v>59.017032618258703</v>
      </c>
      <c r="L8">
        <v>-114.498276438546</v>
      </c>
      <c r="M8">
        <v>-31.454293860384901</v>
      </c>
      <c r="N8">
        <v>-2.1602073920512899</v>
      </c>
      <c r="O8">
        <v>-24.366948532494298</v>
      </c>
      <c r="P8">
        <v>-75.772291683382093</v>
      </c>
      <c r="Q8">
        <v>-7.9783427409356298</v>
      </c>
      <c r="R8">
        <v>-16.1687239069418</v>
      </c>
      <c r="S8">
        <v>-158.21087737174801</v>
      </c>
      <c r="T8">
        <v>6.5597007854359699</v>
      </c>
      <c r="U8">
        <v>-204.03355111245099</v>
      </c>
      <c r="V8">
        <v>-58.0613603188296</v>
      </c>
    </row>
    <row r="9" spans="1:22" x14ac:dyDescent="0.45">
      <c r="A9" t="s">
        <v>49</v>
      </c>
      <c r="B9">
        <v>-269.576494578564</v>
      </c>
      <c r="C9">
        <v>-156.67490968874901</v>
      </c>
      <c r="D9">
        <v>-58.295654938720702</v>
      </c>
      <c r="E9">
        <v>-243.07653844126699</v>
      </c>
      <c r="F9">
        <v>-449.61173479899702</v>
      </c>
      <c r="G9">
        <v>-15.3421989125462</v>
      </c>
      <c r="H9">
        <v>-19.2929628625667</v>
      </c>
      <c r="I9">
        <v>-92.933655078432096</v>
      </c>
      <c r="J9">
        <v>-83.4825389303207</v>
      </c>
      <c r="K9">
        <v>-0.15204896715788099</v>
      </c>
      <c r="L9">
        <v>-133.19201049447</v>
      </c>
      <c r="M9">
        <v>98.468130609546506</v>
      </c>
      <c r="N9">
        <v>256.42920581782403</v>
      </c>
      <c r="O9">
        <v>-176.322559069806</v>
      </c>
      <c r="P9">
        <v>-394.31002547036599</v>
      </c>
      <c r="Q9">
        <v>-167.413018300202</v>
      </c>
      <c r="R9">
        <v>132.42499219889399</v>
      </c>
      <c r="S9">
        <v>-224.045337219136</v>
      </c>
      <c r="T9">
        <v>-60.822390131547699</v>
      </c>
      <c r="U9">
        <v>42.027927243645898</v>
      </c>
      <c r="V9">
        <v>-2.3492399954190799</v>
      </c>
    </row>
    <row r="10" spans="1:22" x14ac:dyDescent="0.45">
      <c r="A10" t="s">
        <v>22</v>
      </c>
      <c r="B10">
        <v>54.630172537670603</v>
      </c>
      <c r="C10">
        <v>-56.618101458452102</v>
      </c>
      <c r="D10">
        <v>-111.083798066537</v>
      </c>
      <c r="E10">
        <v>-310.82735235381</v>
      </c>
      <c r="F10">
        <v>-93.277571001107503</v>
      </c>
      <c r="G10">
        <v>37.999384730685897</v>
      </c>
      <c r="H10">
        <v>-208.52653179444999</v>
      </c>
      <c r="I10">
        <v>-7.9162403280154896</v>
      </c>
      <c r="J10">
        <v>-88.631926054662898</v>
      </c>
      <c r="K10">
        <v>97.719450913040106</v>
      </c>
      <c r="L10">
        <v>-150.112223893558</v>
      </c>
      <c r="M10">
        <v>-25.036206332381099</v>
      </c>
      <c r="N10">
        <v>-258.855266003878</v>
      </c>
      <c r="O10">
        <v>-194.464545171823</v>
      </c>
      <c r="P10">
        <v>-19.013472702657701</v>
      </c>
      <c r="Q10">
        <v>-55.4199817549218</v>
      </c>
      <c r="R10">
        <v>-41.228438352545702</v>
      </c>
      <c r="S10">
        <v>100.980720614456</v>
      </c>
      <c r="T10">
        <v>68.467781778238503</v>
      </c>
      <c r="U10">
        <v>20.747070445330198</v>
      </c>
      <c r="V10">
        <v>62.790411938741897</v>
      </c>
    </row>
    <row r="11" spans="1:22" x14ac:dyDescent="0.45">
      <c r="A11" t="s">
        <v>21</v>
      </c>
      <c r="B11">
        <v>-43.406929017456498</v>
      </c>
      <c r="C11">
        <v>-67.653259897483807</v>
      </c>
      <c r="D11">
        <v>-9.7300422577660299</v>
      </c>
      <c r="E11">
        <v>-251.77479662594899</v>
      </c>
      <c r="F11">
        <v>-152.45820267765001</v>
      </c>
      <c r="G11">
        <v>57.9501723448316</v>
      </c>
      <c r="H11">
        <v>-142.139891650902</v>
      </c>
      <c r="I11">
        <v>-29.645469262932998</v>
      </c>
      <c r="J11">
        <v>-25.579812835745599</v>
      </c>
      <c r="K11">
        <v>-455.50113861957101</v>
      </c>
      <c r="L11">
        <v>-296.42127383311703</v>
      </c>
      <c r="M11">
        <v>160.609942186339</v>
      </c>
      <c r="N11">
        <v>-92.818581932988394</v>
      </c>
      <c r="O11">
        <v>72.240070563861295</v>
      </c>
      <c r="P11">
        <v>169.30677027116201</v>
      </c>
      <c r="Q11">
        <v>26.545209155302</v>
      </c>
      <c r="R11">
        <v>107.837099511134</v>
      </c>
      <c r="S11">
        <v>-126.14074342286899</v>
      </c>
      <c r="T11">
        <v>132.144563829406</v>
      </c>
      <c r="U11">
        <v>46.249491293886102</v>
      </c>
      <c r="V11">
        <v>-112.263379781802</v>
      </c>
    </row>
    <row r="12" spans="1:22" x14ac:dyDescent="0.45">
      <c r="A12" t="s">
        <v>50</v>
      </c>
      <c r="B12">
        <v>53.502176438623401</v>
      </c>
      <c r="C12">
        <v>101.408443814881</v>
      </c>
      <c r="D12">
        <v>-138.13124639051199</v>
      </c>
      <c r="E12">
        <v>-210.93336698771699</v>
      </c>
      <c r="F12">
        <v>-361.417736573382</v>
      </c>
      <c r="G12">
        <v>-164.62560226030899</v>
      </c>
      <c r="H12">
        <v>-74.4371932011788</v>
      </c>
      <c r="I12">
        <v>28.701849100863502</v>
      </c>
      <c r="J12">
        <v>22.845680822514499</v>
      </c>
      <c r="K12">
        <v>-60.133180663840797</v>
      </c>
      <c r="L12">
        <v>-50.355461437678699</v>
      </c>
      <c r="M12">
        <v>-109.038938125226</v>
      </c>
      <c r="N12">
        <v>-71.088497774306205</v>
      </c>
      <c r="O12">
        <v>73.652456049124396</v>
      </c>
      <c r="P12">
        <v>46.622887570557801</v>
      </c>
      <c r="Q12">
        <v>153.82255953104399</v>
      </c>
      <c r="R12">
        <v>-39.589884842725901</v>
      </c>
      <c r="S12">
        <v>-483.38271625923801</v>
      </c>
      <c r="T12">
        <v>110.210020079158</v>
      </c>
      <c r="U12">
        <v>-184.918520193185</v>
      </c>
      <c r="V12">
        <v>259.24466849599997</v>
      </c>
    </row>
    <row r="13" spans="1:22" x14ac:dyDescent="0.45">
      <c r="A13" t="s">
        <v>65</v>
      </c>
      <c r="B13">
        <v>-198.89249741875699</v>
      </c>
      <c r="C13">
        <v>-258.86330669101397</v>
      </c>
      <c r="D13">
        <v>-28.689614028506298</v>
      </c>
      <c r="E13">
        <v>-100.921381244329</v>
      </c>
      <c r="F13">
        <v>-214.31153045740601</v>
      </c>
      <c r="G13">
        <v>-104.078782256268</v>
      </c>
      <c r="H13">
        <v>352.42788112949103</v>
      </c>
      <c r="I13">
        <v>110.872983479692</v>
      </c>
      <c r="J13">
        <v>-67.0701942371428</v>
      </c>
      <c r="K13">
        <v>-256.42424492775399</v>
      </c>
      <c r="L13">
        <v>-6.8653617177517798</v>
      </c>
      <c r="M13">
        <v>69.495161275125596</v>
      </c>
      <c r="N13">
        <v>-328.78635386090599</v>
      </c>
      <c r="O13">
        <v>180.25423772038101</v>
      </c>
      <c r="P13">
        <v>-334.39582894211799</v>
      </c>
      <c r="Q13">
        <v>124.272768672046</v>
      </c>
      <c r="R13">
        <v>265.339303727649</v>
      </c>
      <c r="S13">
        <v>-71.093492180277295</v>
      </c>
      <c r="T13">
        <v>-84.883488547235899</v>
      </c>
      <c r="U13">
        <v>-309.91310367589102</v>
      </c>
      <c r="V13">
        <v>-165.006058186974</v>
      </c>
    </row>
    <row r="14" spans="1:22" x14ac:dyDescent="0.45">
      <c r="A14" t="s">
        <v>66</v>
      </c>
      <c r="B14">
        <v>-142.66295960453201</v>
      </c>
      <c r="C14">
        <v>73.586139116463301</v>
      </c>
      <c r="D14">
        <v>-25.777339195856602</v>
      </c>
      <c r="E14">
        <v>-140.72934571019701</v>
      </c>
      <c r="F14">
        <v>-445.58907711115398</v>
      </c>
      <c r="G14">
        <v>355.84420513277303</v>
      </c>
      <c r="H14">
        <v>-24.594184301445502</v>
      </c>
      <c r="I14">
        <v>-271.99214860670997</v>
      </c>
      <c r="J14">
        <v>-388.19363445557599</v>
      </c>
      <c r="K14">
        <v>-538.71158655709701</v>
      </c>
      <c r="L14">
        <v>39.488971141858201</v>
      </c>
      <c r="M14">
        <v>80.734943103932594</v>
      </c>
      <c r="N14">
        <v>-76.598847396825903</v>
      </c>
      <c r="O14">
        <v>170.07399067129001</v>
      </c>
      <c r="P14">
        <v>-447.718613211861</v>
      </c>
      <c r="Q14">
        <v>-405.18426204089599</v>
      </c>
      <c r="R14">
        <v>-331.44429165034899</v>
      </c>
      <c r="S14">
        <v>-310.61845580003001</v>
      </c>
      <c r="T14">
        <v>-308.98559259698902</v>
      </c>
      <c r="U14">
        <v>95.291704842683899</v>
      </c>
      <c r="V14">
        <v>131.78536237171201</v>
      </c>
    </row>
    <row r="15" spans="1:22" x14ac:dyDescent="0.45">
      <c r="A15" t="s">
        <v>67</v>
      </c>
      <c r="B15">
        <v>-73.207878791973698</v>
      </c>
      <c r="C15">
        <v>-133.41684831234701</v>
      </c>
      <c r="D15">
        <v>-10.2957791054524</v>
      </c>
      <c r="E15">
        <v>-13.3857478932917</v>
      </c>
      <c r="F15">
        <v>-229.045741641006</v>
      </c>
      <c r="G15">
        <v>77.687642222523493</v>
      </c>
      <c r="H15">
        <v>-363.89866965216999</v>
      </c>
      <c r="I15">
        <v>-281.08720632847002</v>
      </c>
      <c r="J15">
        <v>-40.563377959256599</v>
      </c>
      <c r="K15">
        <v>-39.584244547328296</v>
      </c>
      <c r="L15">
        <v>-56.452092283359001</v>
      </c>
      <c r="M15">
        <v>-79.4791672869069</v>
      </c>
      <c r="N15">
        <v>-217.66888957139</v>
      </c>
      <c r="O15">
        <v>-217.76087376058399</v>
      </c>
      <c r="P15">
        <v>-111.78657149289999</v>
      </c>
      <c r="Q15">
        <v>-158.102492843287</v>
      </c>
      <c r="R15">
        <v>-165.306708067426</v>
      </c>
      <c r="S15">
        <v>-95.211594727812297</v>
      </c>
      <c r="T15">
        <v>12.1239286129027</v>
      </c>
      <c r="U15">
        <v>-28.667991274576501</v>
      </c>
      <c r="V15">
        <v>-305.10246648537299</v>
      </c>
    </row>
    <row r="16" spans="1:22" x14ac:dyDescent="0.45">
      <c r="A16" t="s">
        <v>62</v>
      </c>
      <c r="B16">
        <v>-17.162403488280699</v>
      </c>
      <c r="C16">
        <v>-222.17858665854601</v>
      </c>
      <c r="D16">
        <v>-133.76303717089999</v>
      </c>
      <c r="E16">
        <v>-275.17269810619302</v>
      </c>
      <c r="F16">
        <v>-10.5731756983048</v>
      </c>
      <c r="G16">
        <v>-139.95584137209701</v>
      </c>
      <c r="H16">
        <v>-29.489989729876001</v>
      </c>
      <c r="I16">
        <v>-27.015750707159299</v>
      </c>
      <c r="J16">
        <v>132.81770080309599</v>
      </c>
      <c r="K16">
        <v>121.675303892659</v>
      </c>
      <c r="L16">
        <v>72.215597766736096</v>
      </c>
      <c r="M16">
        <v>-275.15545616909901</v>
      </c>
      <c r="N16">
        <v>-481.85646299639802</v>
      </c>
      <c r="O16">
        <v>93.028328378559905</v>
      </c>
      <c r="P16">
        <v>-248.70115224083</v>
      </c>
      <c r="Q16">
        <v>-125.274008653867</v>
      </c>
      <c r="R16">
        <v>-226.24663292693199</v>
      </c>
      <c r="S16">
        <v>-15.301624105417901</v>
      </c>
      <c r="T16">
        <v>-44.944559933783403</v>
      </c>
      <c r="U16">
        <v>11.478686402249799</v>
      </c>
      <c r="V16">
        <v>125.267047995789</v>
      </c>
    </row>
    <row r="17" spans="1:22" x14ac:dyDescent="0.45">
      <c r="A17" t="s">
        <v>25</v>
      </c>
      <c r="B17">
        <v>-65.009532608099406</v>
      </c>
      <c r="C17">
        <v>3.1077374146786498</v>
      </c>
      <c r="D17">
        <v>-3.3519555440831099</v>
      </c>
      <c r="E17">
        <v>-229.84244930251799</v>
      </c>
      <c r="F17">
        <v>-420.00978669483402</v>
      </c>
      <c r="G17">
        <v>-66.730005376016294</v>
      </c>
      <c r="H17">
        <v>-178.94261594853899</v>
      </c>
      <c r="I17">
        <v>-34.258794655318098</v>
      </c>
      <c r="J17">
        <v>-30.0367821072252</v>
      </c>
      <c r="K17">
        <v>17.5413402627271</v>
      </c>
      <c r="L17">
        <v>-34.316990179795802</v>
      </c>
      <c r="M17">
        <v>-22.9535618659081</v>
      </c>
      <c r="N17">
        <v>-150.15704834467499</v>
      </c>
      <c r="O17">
        <v>61.138292981793803</v>
      </c>
      <c r="P17">
        <v>-160.953421056736</v>
      </c>
      <c r="Q17">
        <v>-64.335257982882695</v>
      </c>
      <c r="R17">
        <v>32.804059745752099</v>
      </c>
      <c r="S17">
        <v>-69.557966335366402</v>
      </c>
      <c r="T17">
        <v>58.150021610465998</v>
      </c>
      <c r="U17">
        <v>-101.151425287563</v>
      </c>
      <c r="V17">
        <v>-92.806872675592302</v>
      </c>
    </row>
    <row r="18" spans="1:22" x14ac:dyDescent="0.45">
      <c r="A18" t="s">
        <v>26</v>
      </c>
      <c r="B18">
        <v>-390.77084955491603</v>
      </c>
      <c r="C18">
        <v>-73.954586770487296</v>
      </c>
      <c r="D18">
        <v>-119.470959877033</v>
      </c>
      <c r="E18">
        <v>-344.63512001023003</v>
      </c>
      <c r="F18">
        <v>-209.88384716632001</v>
      </c>
      <c r="G18">
        <v>-141.34057253109901</v>
      </c>
      <c r="H18">
        <v>-53.139439441010197</v>
      </c>
      <c r="I18">
        <v>-28.748247437517801</v>
      </c>
      <c r="J18">
        <v>-107.28977449126</v>
      </c>
      <c r="K18">
        <v>118.97344316656201</v>
      </c>
      <c r="L18">
        <v>-225.47286815986001</v>
      </c>
      <c r="M18">
        <v>-25.242950628145302</v>
      </c>
      <c r="N18">
        <v>-228.36881673637899</v>
      </c>
      <c r="O18">
        <v>-9.3092742840620204</v>
      </c>
      <c r="P18">
        <v>-190.237429283572</v>
      </c>
      <c r="Q18">
        <v>30.5881627535903</v>
      </c>
      <c r="R18">
        <v>-131.866959728702</v>
      </c>
      <c r="S18">
        <v>-591.10678108178899</v>
      </c>
      <c r="T18">
        <v>135.905815272811</v>
      </c>
      <c r="U18">
        <v>-185.72276310005799</v>
      </c>
      <c r="V18">
        <v>86.529185475694106</v>
      </c>
    </row>
    <row r="19" spans="1:22" x14ac:dyDescent="0.45">
      <c r="A19" t="s">
        <v>27</v>
      </c>
      <c r="B19">
        <v>16.799207426691598</v>
      </c>
      <c r="C19">
        <v>-169.96451250469099</v>
      </c>
      <c r="D19">
        <v>13.622498765961099</v>
      </c>
      <c r="E19">
        <v>-25.9718924094215</v>
      </c>
      <c r="F19">
        <v>-374.66090282826201</v>
      </c>
      <c r="G19">
        <v>-58.867209930897197</v>
      </c>
      <c r="H19">
        <v>-185.164501057623</v>
      </c>
      <c r="I19">
        <v>-48.0207777379132</v>
      </c>
      <c r="J19">
        <v>-51.564364425466003</v>
      </c>
      <c r="K19">
        <v>76.534953741204404</v>
      </c>
      <c r="L19">
        <v>34.651287527028799</v>
      </c>
      <c r="M19">
        <v>42.199258945408502</v>
      </c>
      <c r="N19">
        <v>51.491689141746598</v>
      </c>
      <c r="O19">
        <v>-59.974112251805899</v>
      </c>
      <c r="P19">
        <v>-90.0664332246469</v>
      </c>
      <c r="Q19">
        <v>-267.52827695272703</v>
      </c>
      <c r="R19">
        <v>74.901908349016296</v>
      </c>
      <c r="S19">
        <v>12.2786450470232</v>
      </c>
      <c r="T19">
        <v>-191.49675097940499</v>
      </c>
      <c r="U19">
        <v>-29.162779400878399</v>
      </c>
      <c r="V19">
        <v>10.9762280608089</v>
      </c>
    </row>
    <row r="20" spans="1:22" x14ac:dyDescent="0.45">
      <c r="A20" t="s">
        <v>58</v>
      </c>
      <c r="B20">
        <v>-127.239908423477</v>
      </c>
      <c r="C20">
        <v>-41.869168322886303</v>
      </c>
      <c r="D20">
        <v>-182.470272659573</v>
      </c>
      <c r="E20">
        <v>-154.94811284433001</v>
      </c>
      <c r="F20">
        <v>-148.444061635526</v>
      </c>
      <c r="G20">
        <v>-138.97932208649601</v>
      </c>
      <c r="H20">
        <v>62.530339189630297</v>
      </c>
      <c r="I20">
        <v>-124.90004471031899</v>
      </c>
      <c r="J20">
        <v>-84.094386417194798</v>
      </c>
      <c r="K20">
        <v>67.595860992004205</v>
      </c>
      <c r="L20">
        <v>-156.83159658302799</v>
      </c>
      <c r="M20">
        <v>-57.700059548430403</v>
      </c>
      <c r="N20">
        <v>58.187991313244702</v>
      </c>
      <c r="O20">
        <v>77.624923382999796</v>
      </c>
      <c r="P20">
        <v>74.384757233771893</v>
      </c>
      <c r="Q20">
        <v>-187.62595471709199</v>
      </c>
      <c r="R20">
        <v>75.529869106486004</v>
      </c>
      <c r="S20">
        <v>-168.341000292042</v>
      </c>
      <c r="T20">
        <v>-26.337546090309601</v>
      </c>
      <c r="U20">
        <v>-259.64349563436599</v>
      </c>
      <c r="V20">
        <v>-112.85833933753401</v>
      </c>
    </row>
    <row r="21" spans="1:22" x14ac:dyDescent="0.45">
      <c r="A21" t="s">
        <v>57</v>
      </c>
      <c r="B21">
        <v>-286.163719452907</v>
      </c>
      <c r="C21">
        <v>-71.574332221987603</v>
      </c>
      <c r="D21">
        <v>-384.19610800688599</v>
      </c>
      <c r="E21">
        <v>-63.136161635010701</v>
      </c>
      <c r="F21">
        <v>-213.02202891623801</v>
      </c>
      <c r="G21">
        <v>-238.32939219132399</v>
      </c>
      <c r="H21">
        <v>-152.572886659353</v>
      </c>
      <c r="I21">
        <v>103.70578749080001</v>
      </c>
      <c r="J21">
        <v>-240.805893401117</v>
      </c>
      <c r="K21">
        <v>-246.89187476419301</v>
      </c>
      <c r="L21">
        <v>-243.277040968378</v>
      </c>
      <c r="M21">
        <v>119.447058460402</v>
      </c>
      <c r="N21">
        <v>-164.142250820958</v>
      </c>
      <c r="O21">
        <v>90.073744183604106</v>
      </c>
      <c r="P21">
        <v>164.58267305661099</v>
      </c>
      <c r="Q21">
        <v>-42.223668376503802</v>
      </c>
      <c r="R21">
        <v>-98.776466623428504</v>
      </c>
      <c r="S21">
        <v>77.4865800923547</v>
      </c>
      <c r="T21">
        <v>59.327298893214603</v>
      </c>
      <c r="U21">
        <v>-284.75693982990498</v>
      </c>
      <c r="V21">
        <v>211.620907142904</v>
      </c>
    </row>
    <row r="22" spans="1:22" x14ac:dyDescent="0.45">
      <c r="A22" t="s">
        <v>28</v>
      </c>
      <c r="B22">
        <v>-191.185939198483</v>
      </c>
      <c r="C22">
        <v>-6.17419620300275</v>
      </c>
      <c r="D22">
        <v>-116.253276461854</v>
      </c>
      <c r="E22">
        <v>-65.592560947505604</v>
      </c>
      <c r="F22">
        <v>26.456434306370699</v>
      </c>
      <c r="G22">
        <v>-335.125067471938</v>
      </c>
      <c r="H22">
        <v>-496.86888861620002</v>
      </c>
      <c r="I22">
        <v>-489.62312772351402</v>
      </c>
      <c r="J22">
        <v>-282.57017489538799</v>
      </c>
      <c r="K22">
        <v>-224.04590491882999</v>
      </c>
      <c r="L22">
        <v>66.665459372873698</v>
      </c>
      <c r="M22">
        <v>-12.9269382068304</v>
      </c>
      <c r="N22">
        <v>-132.599955068821</v>
      </c>
      <c r="O22">
        <v>-50.752676527461297</v>
      </c>
      <c r="P22">
        <v>70.400893921759504</v>
      </c>
      <c r="Q22">
        <v>-44.196848286981698</v>
      </c>
      <c r="R22">
        <v>61.348475635693198</v>
      </c>
      <c r="S22">
        <v>-101.612334136237</v>
      </c>
      <c r="T22">
        <v>51.655561540549201</v>
      </c>
      <c r="U22">
        <v>-81.154533355171495</v>
      </c>
      <c r="V22">
        <v>-473.64931391914399</v>
      </c>
    </row>
    <row r="23" spans="1:22" x14ac:dyDescent="0.45">
      <c r="A23" t="s">
        <v>30</v>
      </c>
      <c r="B23">
        <v>-14.343227741206301</v>
      </c>
      <c r="C23">
        <v>-110.606951513624</v>
      </c>
      <c r="D23">
        <v>-109.049599445423</v>
      </c>
      <c r="E23">
        <v>-248.61919298781899</v>
      </c>
      <c r="F23">
        <v>-24.507461385481101</v>
      </c>
      <c r="G23">
        <v>-120.03476874152901</v>
      </c>
      <c r="H23">
        <v>-128.731711803519</v>
      </c>
      <c r="I23">
        <v>15.360374739395599</v>
      </c>
      <c r="J23">
        <v>-67.937792133398105</v>
      </c>
      <c r="K23">
        <v>-173.03169709009899</v>
      </c>
      <c r="L23">
        <v>44.861803105584897</v>
      </c>
      <c r="M23">
        <v>-60.7184556588318</v>
      </c>
      <c r="N23">
        <v>-90.450296347659801</v>
      </c>
      <c r="O23">
        <v>-112.90478474824801</v>
      </c>
      <c r="P23">
        <v>-97.469776236204098</v>
      </c>
      <c r="Q23">
        <v>12.242625042220199</v>
      </c>
      <c r="R23">
        <v>-70.2452538583738</v>
      </c>
      <c r="S23">
        <v>-183.98159112610799</v>
      </c>
      <c r="T23">
        <v>-76.277999567374195</v>
      </c>
      <c r="U23">
        <v>-69.249188859403802</v>
      </c>
      <c r="V23">
        <v>112.978308445553</v>
      </c>
    </row>
    <row r="24" spans="1:22" x14ac:dyDescent="0.45">
      <c r="A24" t="s">
        <v>54</v>
      </c>
      <c r="B24">
        <v>-379.36765490819602</v>
      </c>
      <c r="C24">
        <v>47.4634809290459</v>
      </c>
      <c r="D24">
        <v>-56.0787715413435</v>
      </c>
      <c r="E24">
        <v>-64.286938285357806</v>
      </c>
      <c r="F24">
        <v>-56.879860651853903</v>
      </c>
      <c r="G24">
        <v>-58.282818990672197</v>
      </c>
      <c r="H24">
        <v>-106.525517596396</v>
      </c>
      <c r="I24">
        <v>82.129795654394201</v>
      </c>
      <c r="J24">
        <v>-214.11466522213399</v>
      </c>
      <c r="K24">
        <v>-1.77326753378157</v>
      </c>
      <c r="L24">
        <v>-102.393672823942</v>
      </c>
      <c r="M24">
        <v>-155.78093807659999</v>
      </c>
      <c r="N24">
        <v>-68.3507480304079</v>
      </c>
      <c r="O24">
        <v>-108.650416080375</v>
      </c>
      <c r="P24">
        <v>-182.594457369227</v>
      </c>
      <c r="Q24">
        <v>-75.202934404703399</v>
      </c>
      <c r="R24">
        <v>40.366092748145498</v>
      </c>
      <c r="S24">
        <v>-46.359246291411303</v>
      </c>
      <c r="T24">
        <v>-64.291624530366406</v>
      </c>
      <c r="U24">
        <v>-162.24237905744599</v>
      </c>
      <c r="V24">
        <v>75.990273567307597</v>
      </c>
    </row>
    <row r="25" spans="1:22" x14ac:dyDescent="0.45">
      <c r="A25" t="s">
        <v>64</v>
      </c>
      <c r="B25">
        <v>-290.14053890661501</v>
      </c>
      <c r="C25">
        <v>-141.12419910249301</v>
      </c>
      <c r="D25">
        <v>-8.0266811390575494</v>
      </c>
      <c r="E25">
        <v>-31.416785914421801</v>
      </c>
      <c r="F25">
        <v>-188.64266545460799</v>
      </c>
      <c r="G25">
        <v>-271.45211661102201</v>
      </c>
      <c r="H25">
        <v>-198.821585513793</v>
      </c>
      <c r="I25">
        <v>-89.590812780490097</v>
      </c>
      <c r="J25">
        <v>466.39103364349302</v>
      </c>
      <c r="K25">
        <v>-20.2571607694824</v>
      </c>
      <c r="L25">
        <v>110.062091214063</v>
      </c>
      <c r="M25">
        <v>25.502053125629502</v>
      </c>
      <c r="N25">
        <v>-283.720885795968</v>
      </c>
      <c r="O25">
        <v>-342.75046657733498</v>
      </c>
      <c r="P25">
        <v>-396.142592737857</v>
      </c>
      <c r="Q25">
        <v>147.42893851789</v>
      </c>
      <c r="R25">
        <v>201.00909844199199</v>
      </c>
      <c r="S25">
        <v>-233.54589904365699</v>
      </c>
      <c r="T25">
        <v>120.193358344779</v>
      </c>
      <c r="U25">
        <v>-159.98891559317201</v>
      </c>
      <c r="V25">
        <v>-265.33205936782298</v>
      </c>
    </row>
    <row r="26" spans="1:22" x14ac:dyDescent="0.45">
      <c r="A26" t="s">
        <v>63</v>
      </c>
      <c r="B26">
        <v>10.156831391137599</v>
      </c>
      <c r="C26">
        <v>-277.32130454727701</v>
      </c>
      <c r="D26">
        <v>-73.777072182506998</v>
      </c>
      <c r="E26">
        <v>-227.5544295361</v>
      </c>
      <c r="F26">
        <v>-364.30681039244001</v>
      </c>
      <c r="G26">
        <v>199.89069952608301</v>
      </c>
      <c r="H26">
        <v>-10.4222019257446</v>
      </c>
      <c r="I26">
        <v>65.7192193699765</v>
      </c>
      <c r="J26">
        <v>302.72240612107998</v>
      </c>
      <c r="K26">
        <v>-650.68011801019497</v>
      </c>
      <c r="L26">
        <v>-276.54115976528698</v>
      </c>
      <c r="M26">
        <v>-68.977672000849495</v>
      </c>
      <c r="N26">
        <v>-204.94354696525301</v>
      </c>
      <c r="O26">
        <v>121.421008213419</v>
      </c>
      <c r="P26">
        <v>448.609053372978</v>
      </c>
      <c r="Q26">
        <v>-0.16625034775654501</v>
      </c>
      <c r="R26">
        <v>-687.18803043646005</v>
      </c>
      <c r="S26">
        <v>-246.247814194537</v>
      </c>
      <c r="T26">
        <v>30.813060137792</v>
      </c>
      <c r="U26">
        <v>-276.45167960132301</v>
      </c>
      <c r="V26">
        <v>134.15567022182799</v>
      </c>
    </row>
    <row r="27" spans="1:22" x14ac:dyDescent="0.45">
      <c r="A27" t="s">
        <v>52</v>
      </c>
      <c r="B27">
        <v>-387.781888103987</v>
      </c>
      <c r="C27">
        <v>14.7279024196575</v>
      </c>
      <c r="D27">
        <v>-194.27103004201399</v>
      </c>
      <c r="E27">
        <v>-255.417510634721</v>
      </c>
      <c r="F27">
        <v>-178.93197448280799</v>
      </c>
      <c r="G27">
        <v>-107.422024790291</v>
      </c>
      <c r="H27">
        <v>-151.587530471382</v>
      </c>
      <c r="I27">
        <v>-17.826731716456901</v>
      </c>
      <c r="J27">
        <v>-76.436237148997606</v>
      </c>
      <c r="K27">
        <v>-134.37116677589501</v>
      </c>
      <c r="L27">
        <v>-600.27970893874999</v>
      </c>
      <c r="M27">
        <v>60.857100573901903</v>
      </c>
      <c r="N27">
        <v>-68.903270035951493</v>
      </c>
      <c r="O27">
        <v>-73.683637925811297</v>
      </c>
      <c r="P27">
        <v>67.975880492905802</v>
      </c>
      <c r="Q27">
        <v>78.8313067342566</v>
      </c>
      <c r="R27">
        <v>-508.09983749570603</v>
      </c>
      <c r="S27">
        <v>153.19047632353701</v>
      </c>
      <c r="T27">
        <v>191.059835110975</v>
      </c>
      <c r="U27">
        <v>-35.4346324036146</v>
      </c>
      <c r="V27">
        <v>0.72082669467073401</v>
      </c>
    </row>
    <row r="28" spans="1:22" x14ac:dyDescent="0.45">
      <c r="A28" t="s">
        <v>45</v>
      </c>
      <c r="B28">
        <v>54.810168349343201</v>
      </c>
      <c r="C28">
        <v>-87.630886386277396</v>
      </c>
      <c r="D28">
        <v>-124.187647858124</v>
      </c>
      <c r="E28">
        <v>-136.60697152598101</v>
      </c>
      <c r="F28">
        <v>-96.913948952223095</v>
      </c>
      <c r="G28">
        <v>5.0432782960171201</v>
      </c>
      <c r="H28">
        <v>-69.355278545165504</v>
      </c>
      <c r="I28">
        <v>-40.116856472534998</v>
      </c>
      <c r="J28">
        <v>-47.129699871100499</v>
      </c>
      <c r="K28">
        <v>-104.736015652747</v>
      </c>
      <c r="L28">
        <v>140.42966052884401</v>
      </c>
      <c r="M28">
        <v>166.91618017331899</v>
      </c>
      <c r="N28">
        <v>-106.586049938831</v>
      </c>
      <c r="O28">
        <v>147.881423630353</v>
      </c>
      <c r="P28">
        <v>44.902570721154</v>
      </c>
      <c r="Q28">
        <v>139.99800592094101</v>
      </c>
      <c r="R28">
        <v>-158.269846144231</v>
      </c>
      <c r="S28">
        <v>-32.608749484061804</v>
      </c>
      <c r="T28">
        <v>92.6202871511924</v>
      </c>
      <c r="U28">
        <v>-94.543890067185799</v>
      </c>
      <c r="V28">
        <v>-574.35819294987698</v>
      </c>
    </row>
    <row r="29" spans="1:22" x14ac:dyDescent="0.45">
      <c r="A29" t="s">
        <v>46</v>
      </c>
      <c r="B29">
        <v>-104.482163902426</v>
      </c>
      <c r="C29">
        <v>-386.70945474424599</v>
      </c>
      <c r="D29">
        <v>-80.513692006676195</v>
      </c>
      <c r="E29">
        <v>43.158275356376897</v>
      </c>
      <c r="F29">
        <v>10.1841308581827</v>
      </c>
      <c r="G29">
        <v>-166.80647428118101</v>
      </c>
      <c r="H29">
        <v>-130.770835851512</v>
      </c>
      <c r="I29">
        <v>-220.62573717210299</v>
      </c>
      <c r="J29">
        <v>-298.923330234025</v>
      </c>
      <c r="K29">
        <v>44.893203988281797</v>
      </c>
      <c r="L29">
        <v>-145.10360559897501</v>
      </c>
      <c r="M29">
        <v>-57.119906755697798</v>
      </c>
      <c r="N29">
        <v>-15.1985464305387</v>
      </c>
      <c r="O29">
        <v>28.251257560650298</v>
      </c>
      <c r="P29">
        <v>134.23606279690799</v>
      </c>
      <c r="Q29">
        <v>13.434401473844201</v>
      </c>
      <c r="R29">
        <v>132.30887102669399</v>
      </c>
      <c r="S29">
        <v>130.92722560135999</v>
      </c>
      <c r="T29">
        <v>-158.93779214307801</v>
      </c>
      <c r="U29">
        <v>83.603341037730601</v>
      </c>
      <c r="V29">
        <v>-344.46152749394503</v>
      </c>
    </row>
    <row r="30" spans="1:22" x14ac:dyDescent="0.45">
      <c r="A30" t="s">
        <v>47</v>
      </c>
      <c r="B30">
        <v>9.6666633421780794</v>
      </c>
      <c r="C30">
        <v>-69.449402679836098</v>
      </c>
      <c r="D30">
        <v>-141.21179538033499</v>
      </c>
      <c r="E30">
        <v>-94.760671237440306</v>
      </c>
      <c r="F30">
        <v>-65.397319760796194</v>
      </c>
      <c r="G30">
        <v>25.9039428586103</v>
      </c>
      <c r="H30">
        <v>-88.9107018952202</v>
      </c>
      <c r="I30">
        <v>-15.458116396897999</v>
      </c>
      <c r="J30">
        <v>-101.97595892446</v>
      </c>
      <c r="K30">
        <v>-15.8016183831479</v>
      </c>
      <c r="L30">
        <v>87.236922568670906</v>
      </c>
      <c r="M30">
        <v>83.950691847561302</v>
      </c>
      <c r="N30">
        <v>-19.179861215111401</v>
      </c>
      <c r="O30">
        <v>-104.95318324884499</v>
      </c>
      <c r="P30">
        <v>-89.715952606283594</v>
      </c>
      <c r="Q30">
        <v>163.661342767587</v>
      </c>
      <c r="R30">
        <v>72.139889505355598</v>
      </c>
      <c r="S30">
        <v>-172.56352259647801</v>
      </c>
      <c r="T30">
        <v>129.14972305070799</v>
      </c>
      <c r="U30">
        <v>-67.851515025504</v>
      </c>
      <c r="V30">
        <v>261.04619243541401</v>
      </c>
    </row>
    <row r="31" spans="1:22" x14ac:dyDescent="0.45">
      <c r="A31" t="s">
        <v>55</v>
      </c>
      <c r="B31">
        <v>-154.86276862600801</v>
      </c>
      <c r="C31">
        <v>-145.14575051400001</v>
      </c>
      <c r="D31">
        <v>-355.94718331738301</v>
      </c>
      <c r="E31">
        <v>-1.70463767025576</v>
      </c>
      <c r="F31">
        <v>103.61697201581801</v>
      </c>
      <c r="G31">
        <v>-297.70164221513397</v>
      </c>
      <c r="H31">
        <v>-263.112237956103</v>
      </c>
      <c r="I31">
        <v>-225.69146906452301</v>
      </c>
      <c r="J31">
        <v>-246.27307515053701</v>
      </c>
      <c r="K31">
        <v>-129.88697114351001</v>
      </c>
      <c r="L31">
        <v>-415.90537021923097</v>
      </c>
      <c r="M31">
        <v>-90.063514320664893</v>
      </c>
      <c r="N31">
        <v>-164.48454079113401</v>
      </c>
      <c r="O31">
        <v>176.466768028481</v>
      </c>
      <c r="P31">
        <v>-69.232049130152802</v>
      </c>
      <c r="Q31">
        <v>62.187946164074198</v>
      </c>
      <c r="R31">
        <v>-217.48261694979101</v>
      </c>
      <c r="S31">
        <v>118.226779034952</v>
      </c>
      <c r="T31">
        <v>82.936820356536799</v>
      </c>
      <c r="U31">
        <v>80.826780942691002</v>
      </c>
      <c r="V31">
        <v>138.126765365051</v>
      </c>
    </row>
    <row r="32" spans="1:22" x14ac:dyDescent="0.45">
      <c r="A32" t="s">
        <v>44</v>
      </c>
      <c r="B32">
        <v>-427.13880987042597</v>
      </c>
      <c r="C32">
        <v>-112.09642449441699</v>
      </c>
      <c r="D32">
        <v>278.91829679737702</v>
      </c>
      <c r="E32">
        <v>-103.438269013509</v>
      </c>
      <c r="F32">
        <v>-245.514420750391</v>
      </c>
      <c r="G32">
        <v>-328.39004110179098</v>
      </c>
      <c r="H32">
        <v>-584.78731721035103</v>
      </c>
      <c r="I32">
        <v>-271.26867382843898</v>
      </c>
      <c r="J32">
        <v>-134.056359756022</v>
      </c>
      <c r="K32">
        <v>234.24168440425899</v>
      </c>
      <c r="L32">
        <v>-43.862006101417698</v>
      </c>
      <c r="M32">
        <v>433.02884448835698</v>
      </c>
      <c r="N32">
        <v>423.03513331139402</v>
      </c>
      <c r="O32">
        <v>42.634621746560903</v>
      </c>
      <c r="P32">
        <v>388.06265277581599</v>
      </c>
      <c r="Q32">
        <v>-221.049766776192</v>
      </c>
      <c r="R32">
        <v>123.61655010189899</v>
      </c>
      <c r="S32">
        <v>-299.66075012764298</v>
      </c>
      <c r="T32">
        <v>-194.00447069732101</v>
      </c>
      <c r="U32">
        <v>-184.302196966194</v>
      </c>
      <c r="V32">
        <v>-53.576860001963098</v>
      </c>
    </row>
    <row r="33" spans="1:22" x14ac:dyDescent="0.45">
      <c r="A33" t="s">
        <v>59</v>
      </c>
      <c r="B33">
        <v>-472.320820528441</v>
      </c>
      <c r="C33">
        <v>20.647350771120699</v>
      </c>
      <c r="D33">
        <v>-553.14845212051705</v>
      </c>
      <c r="E33">
        <v>-287.58557535588898</v>
      </c>
      <c r="F33">
        <v>-157.656931457859</v>
      </c>
      <c r="G33">
        <v>144.88842438969499</v>
      </c>
      <c r="H33">
        <v>-82.130384535908703</v>
      </c>
      <c r="I33">
        <v>-731.74437123770497</v>
      </c>
      <c r="J33">
        <v>56.502557943524501</v>
      </c>
      <c r="K33">
        <v>244.597807841742</v>
      </c>
      <c r="L33">
        <v>-233.78072178167301</v>
      </c>
      <c r="M33">
        <v>-65.035343921641797</v>
      </c>
      <c r="N33">
        <v>56.623402115029101</v>
      </c>
      <c r="O33">
        <v>-413.948280281579</v>
      </c>
      <c r="P33">
        <v>283.16269097838</v>
      </c>
      <c r="Q33">
        <v>-30.830871512987301</v>
      </c>
      <c r="R33">
        <v>-332.61918608241501</v>
      </c>
      <c r="S33">
        <v>66.916189485716501</v>
      </c>
      <c r="T33">
        <v>289.96241697197502</v>
      </c>
      <c r="U33">
        <v>500.61368085187701</v>
      </c>
      <c r="V33">
        <v>335.54271235268101</v>
      </c>
    </row>
    <row r="34" spans="1:22" x14ac:dyDescent="0.45">
      <c r="A34" t="s">
        <v>68</v>
      </c>
      <c r="B34">
        <v>-323.11640370808101</v>
      </c>
      <c r="C34">
        <v>-95.470883946894006</v>
      </c>
      <c r="D34">
        <v>-130.04331513569699</v>
      </c>
      <c r="E34">
        <v>24.257774136870701</v>
      </c>
      <c r="F34">
        <v>228.60506428931399</v>
      </c>
      <c r="G34">
        <v>-322.34309318403399</v>
      </c>
      <c r="H34">
        <v>-88.749130591213103</v>
      </c>
      <c r="I34">
        <v>-322.32338225923701</v>
      </c>
      <c r="J34">
        <v>-271.02681910559397</v>
      </c>
      <c r="K34">
        <v>29.2213362795713</v>
      </c>
      <c r="L34">
        <v>-54.338019503783997</v>
      </c>
      <c r="M34">
        <v>153.56317472882699</v>
      </c>
      <c r="N34">
        <v>128.925272164018</v>
      </c>
      <c r="O34">
        <v>-822.57542142208399</v>
      </c>
      <c r="P34">
        <v>-166.47690106512999</v>
      </c>
      <c r="Q34">
        <v>98.452713615187093</v>
      </c>
      <c r="R34">
        <v>209.57742972885401</v>
      </c>
      <c r="S34">
        <v>-85.473408074493406</v>
      </c>
      <c r="T34">
        <v>-222.26039168734999</v>
      </c>
      <c r="U34">
        <v>-144.60886780393301</v>
      </c>
      <c r="V34">
        <v>75.305894309358706</v>
      </c>
    </row>
    <row r="35" spans="1:22" x14ac:dyDescent="0.45">
      <c r="A35" t="s">
        <v>53</v>
      </c>
      <c r="B35">
        <v>-18.997258344146001</v>
      </c>
      <c r="C35">
        <v>-93.279239728997695</v>
      </c>
      <c r="D35">
        <v>-249.10610795116801</v>
      </c>
      <c r="E35">
        <v>-19.4575126361601</v>
      </c>
      <c r="F35">
        <v>283.47697662256297</v>
      </c>
      <c r="G35">
        <v>-141.19185383363001</v>
      </c>
      <c r="H35">
        <v>-116.673072450644</v>
      </c>
      <c r="I35">
        <v>134.275837770381</v>
      </c>
      <c r="J35">
        <v>-145.143711592485</v>
      </c>
      <c r="K35">
        <v>-58.122557060294398</v>
      </c>
      <c r="L35">
        <v>-48.522264902877701</v>
      </c>
      <c r="M35">
        <v>549.856975782566</v>
      </c>
      <c r="N35">
        <v>39.130334153094203</v>
      </c>
      <c r="O35">
        <v>-9.4362934177126405</v>
      </c>
      <c r="P35">
        <v>-469.14051264858199</v>
      </c>
      <c r="Q35">
        <v>312.62750542331298</v>
      </c>
      <c r="R35">
        <v>69.274544498524904</v>
      </c>
      <c r="S35">
        <v>-126.537940366084</v>
      </c>
      <c r="T35">
        <v>-72.521482744665207</v>
      </c>
      <c r="U35">
        <v>-86.937397221925295</v>
      </c>
      <c r="V35">
        <v>-209.77857347978099</v>
      </c>
    </row>
    <row r="36" spans="1:22" x14ac:dyDescent="0.45">
      <c r="A36" t="s">
        <v>23</v>
      </c>
      <c r="B36">
        <v>-66.7226188437768</v>
      </c>
      <c r="C36">
        <v>41.489085105464099</v>
      </c>
      <c r="D36">
        <v>-69.684347976497506</v>
      </c>
      <c r="E36">
        <v>-375.60896923960701</v>
      </c>
      <c r="F36">
        <v>-205.73252612341</v>
      </c>
      <c r="G36">
        <v>-329.43807915830502</v>
      </c>
      <c r="H36">
        <v>-143.82959571589601</v>
      </c>
      <c r="I36">
        <v>-84.111794505055002</v>
      </c>
      <c r="J36">
        <v>-194.93021372037799</v>
      </c>
      <c r="K36">
        <v>-66.7948700501898</v>
      </c>
      <c r="L36">
        <v>-131.79955532234399</v>
      </c>
      <c r="M36">
        <v>-118.88569279729199</v>
      </c>
      <c r="N36">
        <v>83.8525362759883</v>
      </c>
      <c r="O36">
        <v>-204.38635043606601</v>
      </c>
      <c r="P36">
        <v>-50.221865648162499</v>
      </c>
      <c r="Q36">
        <v>-178.25214069567301</v>
      </c>
      <c r="R36">
        <v>-66.134888133377402</v>
      </c>
      <c r="S36">
        <v>-255.32183400104401</v>
      </c>
      <c r="T36">
        <v>-399.45718806119402</v>
      </c>
      <c r="U36">
        <v>142.11859320783299</v>
      </c>
      <c r="V36">
        <v>-60.155587792766298</v>
      </c>
    </row>
    <row r="37" spans="1:22" x14ac:dyDescent="0.45">
      <c r="A37" t="s">
        <v>24</v>
      </c>
      <c r="B37">
        <v>-269.95510886869801</v>
      </c>
      <c r="C37">
        <v>-131.30899299551001</v>
      </c>
      <c r="D37">
        <v>-299.86132929212903</v>
      </c>
      <c r="E37">
        <v>-200.75564499269001</v>
      </c>
      <c r="F37">
        <v>-9.0588103139180394</v>
      </c>
      <c r="G37">
        <v>-47.721340561894799</v>
      </c>
      <c r="H37">
        <v>48.180166653087397</v>
      </c>
      <c r="I37">
        <v>-247.347542565444</v>
      </c>
      <c r="J37">
        <v>-148.78454237100999</v>
      </c>
      <c r="K37">
        <v>31.752118895250401</v>
      </c>
      <c r="L37">
        <v>-67.927292797176506</v>
      </c>
      <c r="M37">
        <v>-122.742339671054</v>
      </c>
      <c r="N37">
        <v>23.622048115082599</v>
      </c>
      <c r="O37">
        <v>-71.564155524664898</v>
      </c>
      <c r="P37">
        <v>-161.35528782208601</v>
      </c>
      <c r="Q37">
        <v>-201.608728872695</v>
      </c>
      <c r="R37">
        <v>-64.440004076950302</v>
      </c>
      <c r="S37">
        <v>53.563461416585803</v>
      </c>
      <c r="T37">
        <v>-18.349307901587402</v>
      </c>
      <c r="U37">
        <v>-1.09250783834642</v>
      </c>
      <c r="V37">
        <v>-186.943469136706</v>
      </c>
    </row>
    <row r="38" spans="1:22" x14ac:dyDescent="0.45">
      <c r="A38" t="s">
        <v>42</v>
      </c>
      <c r="B38">
        <v>-24.0002730284934</v>
      </c>
      <c r="C38">
        <v>-370.17030922134398</v>
      </c>
      <c r="D38">
        <v>-19.8714568071053</v>
      </c>
      <c r="E38">
        <v>-102.72152020343501</v>
      </c>
      <c r="F38">
        <v>-114.54929690068199</v>
      </c>
      <c r="G38">
        <v>134.73465535329299</v>
      </c>
      <c r="H38">
        <v>23.6370642880267</v>
      </c>
      <c r="I38">
        <v>-253.84400705901001</v>
      </c>
      <c r="J38">
        <v>-426.40889594314598</v>
      </c>
      <c r="K38">
        <v>-65.743311725950605</v>
      </c>
      <c r="L38">
        <v>-119.817600195138</v>
      </c>
      <c r="M38">
        <v>-377.87452470026398</v>
      </c>
      <c r="N38">
        <v>-188.09622281141799</v>
      </c>
      <c r="O38">
        <v>-35.295350007792301</v>
      </c>
      <c r="P38">
        <v>291.15265366538802</v>
      </c>
      <c r="Q38">
        <v>-58.258539001308797</v>
      </c>
      <c r="R38">
        <v>234.84968526383301</v>
      </c>
      <c r="S38">
        <v>66.058657243364294</v>
      </c>
      <c r="T38">
        <v>-62.911703356369401</v>
      </c>
      <c r="U38">
        <v>85.683097209526906</v>
      </c>
      <c r="V38">
        <v>-155.30800679451301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teams_bets</vt:lpstr>
      <vt:lpstr>Sheet1</vt:lpstr>
      <vt:lpstr>Sheet2</vt:lpstr>
      <vt:lpstr>Sheet3</vt:lpstr>
      <vt:lpstr>Sheet4</vt:lpstr>
      <vt:lpstr>Sheet5</vt:lpstr>
      <vt:lpstr>H_or_D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2021-08-29T22:32:26Z</dcterms:created>
  <dcterms:modified xsi:type="dcterms:W3CDTF">2021-09-04T17:16:43Z</dcterms:modified>
</cp:coreProperties>
</file>